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overgovuk.sharepoint.com/sites/msteams_73a721/Shared Documents/General/Housing - HRA/Housing Stock Valuations/Social Houisng Asset Value/"/>
    </mc:Choice>
  </mc:AlternateContent>
  <xr:revisionPtr revIDLastSave="396" documentId="8_{B8A51800-B3D9-48A1-88F6-302FB5A8E8A3}" xr6:coauthVersionLast="47" xr6:coauthVersionMax="47" xr10:uidLastSave="{5D18F9EF-1E02-4F5F-8FBA-E629F0A0ACA1}"/>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Titles" localSheetId="0">Sheet1!$1:$5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 i="1" l="1"/>
  <c r="J73" i="1"/>
  <c r="K73" i="1"/>
  <c r="G73" i="1"/>
  <c r="K72" i="1"/>
  <c r="J72" i="1"/>
  <c r="I72" i="1"/>
  <c r="G72" i="1"/>
  <c r="K71" i="1"/>
  <c r="J71" i="1"/>
  <c r="I71" i="1"/>
  <c r="G71" i="1"/>
  <c r="I69" i="1"/>
  <c r="J69" i="1"/>
  <c r="K69" i="1"/>
  <c r="G69" i="1"/>
  <c r="G70" i="1"/>
  <c r="I70" i="1"/>
  <c r="J70" i="1"/>
  <c r="K70" i="1"/>
  <c r="G74" i="1"/>
  <c r="I74" i="1"/>
  <c r="J74" i="1"/>
  <c r="K74" i="1"/>
  <c r="I68" i="1"/>
  <c r="J68" i="1"/>
  <c r="K68" i="1"/>
  <c r="G68" i="1"/>
  <c r="I66" i="1"/>
  <c r="J66" i="1"/>
  <c r="K66" i="1"/>
  <c r="G66" i="1"/>
  <c r="I65" i="1"/>
  <c r="J65" i="1"/>
  <c r="K65" i="1"/>
  <c r="G65" i="1"/>
  <c r="I64" i="1"/>
  <c r="J64" i="1"/>
  <c r="K64" i="1"/>
  <c r="G64" i="1"/>
  <c r="I63" i="1"/>
  <c r="J63" i="1"/>
  <c r="K63" i="1"/>
  <c r="G63" i="1"/>
  <c r="I62" i="1"/>
  <c r="J62" i="1"/>
  <c r="K62" i="1"/>
  <c r="G62" i="1"/>
  <c r="I61" i="1"/>
  <c r="G61" i="1"/>
  <c r="J61" i="1"/>
  <c r="K61" i="1"/>
  <c r="K60" i="1"/>
  <c r="J60" i="1"/>
  <c r="I60" i="1"/>
  <c r="G60" i="1"/>
  <c r="I59" i="1"/>
  <c r="J59" i="1"/>
  <c r="K59" i="1"/>
  <c r="G59" i="1"/>
  <c r="I58" i="1"/>
  <c r="J58" i="1"/>
  <c r="K58" i="1"/>
  <c r="G58" i="1"/>
  <c r="I57" i="1"/>
  <c r="J57" i="1"/>
  <c r="K57" i="1"/>
  <c r="G57" i="1"/>
  <c r="I56" i="1"/>
  <c r="J56" i="1"/>
  <c r="K56" i="1"/>
  <c r="G56" i="1"/>
  <c r="I55" i="1"/>
  <c r="J55" i="1"/>
  <c r="K55" i="1"/>
  <c r="G55" i="1"/>
  <c r="I54" i="1"/>
  <c r="J54" i="1"/>
  <c r="K54" i="1"/>
  <c r="G54" i="1"/>
  <c r="K53" i="1"/>
  <c r="J53" i="1"/>
  <c r="I53" i="1"/>
  <c r="G53" i="1"/>
  <c r="I51" i="1" l="1"/>
  <c r="J51" i="1"/>
  <c r="K51" i="1"/>
  <c r="G51" i="1"/>
  <c r="I50" i="1"/>
  <c r="J50" i="1"/>
  <c r="K50" i="1"/>
  <c r="G50" i="1"/>
  <c r="I49" i="1"/>
  <c r="J49" i="1"/>
  <c r="K49" i="1"/>
  <c r="G49" i="1"/>
  <c r="I48" i="1"/>
  <c r="J48" i="1"/>
  <c r="K48" i="1"/>
  <c r="G48" i="1"/>
  <c r="I47" i="1"/>
  <c r="J47" i="1"/>
  <c r="K47" i="1"/>
  <c r="G47" i="1"/>
  <c r="I46" i="1"/>
  <c r="J46" i="1"/>
  <c r="K46" i="1"/>
  <c r="G46" i="1"/>
  <c r="I45" i="1"/>
  <c r="J45" i="1"/>
  <c r="K45" i="1"/>
  <c r="G45" i="1"/>
  <c r="I44" i="1"/>
  <c r="J44" i="1"/>
  <c r="K44" i="1"/>
  <c r="G44" i="1"/>
  <c r="I41" i="1"/>
  <c r="J41" i="1"/>
  <c r="K41" i="1"/>
  <c r="G41" i="1"/>
  <c r="I40" i="1"/>
  <c r="J40" i="1"/>
  <c r="K40" i="1"/>
  <c r="G40" i="1"/>
  <c r="I37" i="1"/>
  <c r="J37" i="1"/>
  <c r="K37" i="1"/>
  <c r="G37" i="1"/>
  <c r="I36" i="1"/>
  <c r="J36" i="1"/>
  <c r="K36" i="1"/>
  <c r="G36" i="1"/>
  <c r="I35" i="1"/>
  <c r="J35" i="1"/>
  <c r="K35" i="1"/>
  <c r="G35" i="1"/>
  <c r="I32" i="1"/>
  <c r="J32" i="1"/>
  <c r="K32" i="1"/>
  <c r="G32" i="1"/>
  <c r="I31" i="1"/>
  <c r="J31" i="1"/>
  <c r="K31" i="1"/>
  <c r="G31" i="1"/>
  <c r="I30" i="1"/>
  <c r="J30" i="1"/>
  <c r="K30" i="1"/>
  <c r="G30" i="1"/>
  <c r="I29" i="1"/>
  <c r="J29" i="1"/>
  <c r="K29" i="1"/>
  <c r="G29" i="1"/>
  <c r="I28" i="1"/>
  <c r="J28" i="1"/>
  <c r="K28" i="1"/>
  <c r="G28" i="1"/>
  <c r="I27" i="1"/>
  <c r="J27" i="1"/>
  <c r="K27" i="1"/>
  <c r="G27" i="1"/>
  <c r="I26" i="1"/>
  <c r="J26" i="1"/>
  <c r="K26" i="1"/>
  <c r="G26" i="1"/>
  <c r="I25" i="1"/>
  <c r="J25" i="1"/>
  <c r="K25" i="1"/>
  <c r="G25" i="1"/>
  <c r="I22" i="1"/>
  <c r="J22" i="1"/>
  <c r="K22" i="1"/>
  <c r="G22" i="1"/>
  <c r="I21" i="1"/>
  <c r="J21" i="1"/>
  <c r="K21" i="1"/>
  <c r="G21" i="1"/>
  <c r="I20" i="1"/>
  <c r="J20" i="1"/>
  <c r="K20" i="1"/>
  <c r="G20" i="1"/>
  <c r="I18" i="1"/>
  <c r="J18" i="1"/>
  <c r="K18" i="1"/>
  <c r="G18" i="1"/>
  <c r="I17" i="1"/>
  <c r="J17" i="1"/>
  <c r="K17" i="1"/>
  <c r="G17" i="1"/>
  <c r="G16" i="1"/>
  <c r="I16" i="1"/>
  <c r="J16" i="1"/>
  <c r="K16" i="1"/>
  <c r="I15" i="1"/>
  <c r="J15" i="1"/>
  <c r="K15" i="1"/>
  <c r="G15" i="1"/>
  <c r="I14" i="1"/>
  <c r="J14" i="1"/>
  <c r="K14" i="1"/>
  <c r="G14" i="1"/>
  <c r="G12" i="1"/>
  <c r="G11" i="1"/>
  <c r="G10" i="1"/>
  <c r="G9" i="1"/>
  <c r="G8" i="1"/>
  <c r="G13" i="1"/>
  <c r="J11" i="1" l="1"/>
  <c r="K11" i="1"/>
  <c r="I11" i="1"/>
  <c r="K10" i="1"/>
  <c r="J10" i="1"/>
  <c r="I10" i="1"/>
  <c r="K9" i="1"/>
  <c r="J9" i="1"/>
  <c r="I9" i="1"/>
  <c r="K8" i="1"/>
  <c r="J8" i="1"/>
  <c r="I8" i="1"/>
  <c r="K7" i="1"/>
  <c r="J7" i="1"/>
  <c r="I7" i="1"/>
  <c r="G7" i="1"/>
  <c r="J67" i="1"/>
  <c r="J52" i="1"/>
  <c r="J43" i="1"/>
  <c r="J42" i="1"/>
  <c r="J39" i="1"/>
  <c r="J38" i="1"/>
  <c r="J34" i="1"/>
  <c r="J33" i="1"/>
  <c r="J24" i="1"/>
  <c r="J23" i="1"/>
  <c r="J19" i="1"/>
  <c r="J13" i="1"/>
  <c r="J6" i="1"/>
  <c r="K67" i="1"/>
  <c r="K52" i="1"/>
  <c r="K43" i="1"/>
  <c r="K42" i="1"/>
  <c r="K39" i="1"/>
  <c r="K38" i="1"/>
  <c r="K34" i="1"/>
  <c r="K33" i="1"/>
  <c r="K24" i="1"/>
  <c r="K23" i="1"/>
  <c r="K19" i="1"/>
  <c r="K13" i="1"/>
  <c r="K6" i="1"/>
  <c r="I19" i="1" l="1"/>
  <c r="G19" i="1"/>
  <c r="I67" i="1" l="1"/>
  <c r="G67" i="1"/>
  <c r="I52" i="1"/>
  <c r="G52" i="1"/>
  <c r="I43" i="1"/>
  <c r="G43" i="1"/>
  <c r="I42" i="1"/>
  <c r="G42" i="1"/>
  <c r="I39" i="1"/>
  <c r="G39" i="1"/>
  <c r="I38" i="1"/>
  <c r="G38" i="1"/>
  <c r="I34" i="1"/>
  <c r="G34" i="1"/>
  <c r="I33" i="1"/>
  <c r="G33" i="1"/>
  <c r="I24" i="1"/>
  <c r="G24" i="1"/>
  <c r="I23" i="1"/>
  <c r="G23" i="1"/>
  <c r="I13" i="1"/>
  <c r="I6" i="1" l="1"/>
  <c r="G6" i="1"/>
</calcChain>
</file>

<file path=xl/sharedStrings.xml><?xml version="1.0" encoding="utf-8"?>
<sst xmlns="http://schemas.openxmlformats.org/spreadsheetml/2006/main" count="110" uniqueCount="63">
  <si>
    <t>Valuation Band Range</t>
  </si>
  <si>
    <t>Intervening Bands</t>
  </si>
  <si>
    <t>Tenure Status</t>
  </si>
  <si>
    <t>&lt;£50,000 - £99,999</t>
  </si>
  <si>
    <t>Total Number of Social Housing Dwellings</t>
  </si>
  <si>
    <t>Total</t>
  </si>
  <si>
    <t>Average</t>
  </si>
  <si>
    <t>Market Values</t>
  </si>
  <si>
    <t>% Occupied Dwellings</t>
  </si>
  <si>
    <t>% Vacant Dwellings</t>
  </si>
  <si>
    <t>CT13 0 + CT13 9</t>
  </si>
  <si>
    <t>CT14 0 + CT14 6</t>
  </si>
  <si>
    <t>CT14 7</t>
  </si>
  <si>
    <t>CT14 8 + CT14 9</t>
  </si>
  <si>
    <t>CT15 4 + CT15 5</t>
  </si>
  <si>
    <t>CT15 6 + CT15 7</t>
  </si>
  <si>
    <t>CT16 1 + CT16 2 + CT16 3</t>
  </si>
  <si>
    <t>CT17 0</t>
  </si>
  <si>
    <t>CT17 9 + CT18 7</t>
  </si>
  <si>
    <t>CT3 1 +      CT3 2 +      CT3 3 +      CT4 6</t>
  </si>
  <si>
    <r>
      <t xml:space="preserve">Postal Sector </t>
    </r>
    <r>
      <rPr>
        <i/>
        <vertAlign val="superscript"/>
        <sz val="11"/>
        <color theme="1"/>
        <rFont val="Calibri"/>
        <family val="2"/>
        <scheme val="minor"/>
      </rPr>
      <t>1</t>
    </r>
  </si>
  <si>
    <r>
      <t xml:space="preserve">EUV-SH Values </t>
    </r>
    <r>
      <rPr>
        <i/>
        <vertAlign val="superscript"/>
        <sz val="11"/>
        <color theme="1"/>
        <rFont val="Calibri"/>
        <family val="2"/>
        <scheme val="minor"/>
      </rPr>
      <t>2</t>
    </r>
  </si>
  <si>
    <r>
      <rPr>
        <i/>
        <vertAlign val="superscript"/>
        <sz val="11"/>
        <color theme="1"/>
        <rFont val="Calibri"/>
        <family val="2"/>
        <scheme val="minor"/>
      </rPr>
      <t>1</t>
    </r>
    <r>
      <rPr>
        <sz val="11"/>
        <color theme="1"/>
        <rFont val="Calibri"/>
        <family val="2"/>
        <scheme val="minor"/>
      </rPr>
      <t xml:space="preserve">  EUV-SH Value means the Existing Use Value – Social Housing. This can be defined as the vacant possession value of Council dwellings adjusted to reflect the continuing occupation by the Council tenant.</t>
    </r>
  </si>
  <si>
    <r>
      <rPr>
        <i/>
        <vertAlign val="superscript"/>
        <sz val="11"/>
        <color theme="1"/>
        <rFont val="Calibri"/>
        <family val="2"/>
        <scheme val="minor"/>
      </rPr>
      <t>2</t>
    </r>
    <r>
      <rPr>
        <sz val="11"/>
        <color theme="1"/>
        <rFont val="Calibri"/>
        <family val="2"/>
        <scheme val="minor"/>
      </rPr>
      <t xml:space="preserve"> Postal Sector is the first part of the postcode plus the first character of the second part of the code. This has been done on central government instructions to ensure that it is not possible to disclose individual properties. </t>
    </r>
  </si>
  <si>
    <t>Dwellings Value</t>
  </si>
  <si>
    <t>Definitions</t>
  </si>
  <si>
    <t>Total Number of Void Properties</t>
  </si>
  <si>
    <t>£100,000 - £299,999</t>
  </si>
  <si>
    <t>£120,000-£139,999</t>
  </si>
  <si>
    <t>Social Housing Asset Value - 1st April 2023</t>
  </si>
  <si>
    <t>£140,000-£159,000</t>
  </si>
  <si>
    <t>£160,000-£179,000</t>
  </si>
  <si>
    <t>£200,000-£239,000</t>
  </si>
  <si>
    <t>£240,000-£259,999</t>
  </si>
  <si>
    <t>£260,000-£279,999</t>
  </si>
  <si>
    <t>£280,000-£299,999</t>
  </si>
  <si>
    <t>£260,000-£349,999</t>
  </si>
  <si>
    <t>£100,000 - £349,999</t>
  </si>
  <si>
    <t>£100,000-£159,999</t>
  </si>
  <si>
    <t>£160,000-£179,999</t>
  </si>
  <si>
    <t>£180,000-£199,999</t>
  </si>
  <si>
    <t>£200,000-£219,999</t>
  </si>
  <si>
    <t>£220,000-£239,999</t>
  </si>
  <si>
    <t>£180,000-£219,999</t>
  </si>
  <si>
    <t>£240,000-£349,999</t>
  </si>
  <si>
    <t>£100,000-£119,999</t>
  </si>
  <si>
    <t>£140,000-£159,999</t>
  </si>
  <si>
    <t>£300,000-£349,999</t>
  </si>
  <si>
    <t>£120,000-£179,999</t>
  </si>
  <si>
    <t>£180,000-£299,000</t>
  </si>
  <si>
    <t>£200,000-£239,999</t>
  </si>
  <si>
    <t>£260,000 - £299,999</t>
  </si>
  <si>
    <t>£160,000-£219,999</t>
  </si>
  <si>
    <t>£260,000-£399,999</t>
  </si>
  <si>
    <t>£260,000 - £499,999</t>
  </si>
  <si>
    <t>£100,000 - £499,999</t>
  </si>
  <si>
    <t>£220,000-£499,999</t>
  </si>
  <si>
    <t>£100,000-£139,999</t>
  </si>
  <si>
    <t>£140,000-£179,999</t>
  </si>
  <si>
    <t>£200,000 - £219,999</t>
  </si>
  <si>
    <t>£240,000-£259.999</t>
  </si>
  <si>
    <t>£260,000-£279.999</t>
  </si>
  <si>
    <t>£280,000-£349,999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</si>
</sst>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u/>
      <sz val="28"/>
      <color theme="1"/>
      <name val="Calibri"/>
      <family val="2"/>
      <scheme val="minor"/>
    </font>
    <font>
      <i/>
      <vertAlign val="superscript"/>
      <sz val="11"/>
      <color theme="1"/>
      <name val="Calibri"/>
      <family val="2"/>
      <scheme val="minor"/>
    </font>
    <font>
      <b/>
      <u/>
      <sz val="11"/>
      <color theme="1"/>
      <name val="Calibri"/>
      <family val="2"/>
      <scheme val="minor"/>
    </font>
  </fonts>
  <fills count="2">
    <fill>
      <patternFill patternType="none"/>
    </fill>
    <fill>
      <patternFill patternType="gray125"/>
    </fill>
  </fills>
  <borders count="2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style="double">
        <color auto="1"/>
      </bottom>
      <diagonal/>
    </border>
    <border>
      <left style="thin">
        <color auto="1"/>
      </left>
      <right style="double">
        <color auto="1"/>
      </right>
      <top style="double">
        <color auto="1"/>
      </top>
      <bottom/>
      <diagonal/>
    </border>
  </borders>
  <cellStyleXfs count="1">
    <xf numFmtId="0" fontId="0" fillId="0" borderId="0"/>
  </cellStyleXfs>
  <cellXfs count="73">
    <xf numFmtId="0" fontId="0" fillId="0" borderId="0" xfId="0"/>
    <xf numFmtId="0" fontId="1" fillId="0" borderId="0" xfId="0" applyFont="1" applyFill="1" applyAlignment="1">
      <alignment horizontal="center" wrapText="1"/>
    </xf>
    <xf numFmtId="0" fontId="0" fillId="0" borderId="0" xfId="0" applyFill="1" applyAlignment="1">
      <alignment horizontal="center" wrapText="1"/>
    </xf>
    <xf numFmtId="2" fontId="0" fillId="0" borderId="0" xfId="0" applyNumberForma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horizontal="center" wrapText="1"/>
    </xf>
    <xf numFmtId="164" fontId="1" fillId="0" borderId="0" xfId="0" applyNumberFormat="1" applyFont="1" applyFill="1" applyAlignment="1">
      <alignment horizontal="center" wrapText="1"/>
    </xf>
    <xf numFmtId="10" fontId="1" fillId="0" borderId="0" xfId="0" applyNumberFormat="1" applyFont="1" applyFill="1" applyAlignment="1">
      <alignment horizontal="center" wrapText="1"/>
    </xf>
    <xf numFmtId="0" fontId="0" fillId="0" borderId="1" xfId="0" applyFill="1" applyBorder="1" applyAlignment="1">
      <alignment horizontal="left" vertical="top" wrapText="1"/>
    </xf>
    <xf numFmtId="0" fontId="0" fillId="0" borderId="2" xfId="0" applyFill="1" applyBorder="1" applyAlignment="1">
      <alignment horizontal="center" vertical="top"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left" vertical="top" wrapText="1"/>
    </xf>
    <xf numFmtId="0" fontId="0" fillId="0" borderId="5" xfId="0" applyFill="1" applyBorder="1" applyAlignment="1">
      <alignment horizontal="center" vertical="top" wrapText="1"/>
    </xf>
    <xf numFmtId="0" fontId="0" fillId="0" borderId="5" xfId="0" applyFill="1" applyBorder="1" applyAlignment="1" applyProtection="1">
      <alignment horizontal="center" vertical="top" wrapText="1"/>
      <protection locked="0"/>
    </xf>
    <xf numFmtId="164" fontId="0" fillId="0" borderId="5" xfId="0" applyNumberFormat="1" applyFill="1" applyBorder="1" applyAlignment="1">
      <alignment horizontal="center" wrapText="1"/>
    </xf>
    <xf numFmtId="10" fontId="0" fillId="0" borderId="6" xfId="0" applyNumberFormat="1" applyFill="1" applyBorder="1" applyAlignment="1" applyProtection="1">
      <alignment horizontal="center" vertical="top" wrapText="1"/>
      <protection locked="0"/>
    </xf>
    <xf numFmtId="164" fontId="0" fillId="0" borderId="5" xfId="0" applyNumberFormat="1" applyFill="1" applyBorder="1" applyAlignment="1">
      <alignment horizontal="center" wrapText="1"/>
    </xf>
    <xf numFmtId="10" fontId="0" fillId="0" borderId="6" xfId="0" applyNumberFormat="1" applyFill="1" applyBorder="1" applyAlignment="1">
      <alignment horizontal="center"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5" xfId="0" applyFill="1" applyBorder="1" applyAlignment="1">
      <alignment horizontal="center" vertical="top" wrapText="1"/>
    </xf>
    <xf numFmtId="164" fontId="0" fillId="0" borderId="5" xfId="0" applyNumberFormat="1" applyFill="1" applyBorder="1" applyAlignment="1">
      <alignment horizontal="center" vertical="top" wrapText="1"/>
    </xf>
    <xf numFmtId="10" fontId="0" fillId="0" borderId="5" xfId="0" applyNumberFormat="1" applyFill="1" applyBorder="1" applyAlignment="1">
      <alignment horizontal="center" vertical="top" wrapText="1"/>
    </xf>
    <xf numFmtId="10" fontId="0" fillId="0" borderId="6" xfId="0" applyNumberFormat="1" applyFill="1" applyBorder="1" applyAlignment="1">
      <alignment horizontal="center" vertical="top" wrapText="1"/>
    </xf>
    <xf numFmtId="0" fontId="0" fillId="0" borderId="0" xfId="0" applyFill="1" applyAlignment="1">
      <alignment horizontal="center" vertical="top" wrapText="1"/>
    </xf>
    <xf numFmtId="2" fontId="0" fillId="0" borderId="0" xfId="0" applyNumberFormat="1" applyFill="1" applyAlignment="1">
      <alignment horizontal="center" vertical="top" wrapText="1"/>
    </xf>
    <xf numFmtId="0" fontId="0" fillId="0" borderId="11" xfId="0" applyFill="1" applyBorder="1" applyAlignment="1">
      <alignment horizontal="left" vertical="top" wrapText="1"/>
    </xf>
    <xf numFmtId="0" fontId="0" fillId="0" borderId="13" xfId="0" applyFill="1" applyBorder="1" applyAlignment="1">
      <alignment horizontal="left" vertical="top" wrapText="1"/>
    </xf>
    <xf numFmtId="0" fontId="0" fillId="0" borderId="12" xfId="0" applyFill="1" applyBorder="1" applyAlignment="1">
      <alignment horizontal="left" vertical="top" wrapText="1"/>
    </xf>
    <xf numFmtId="0" fontId="0" fillId="0" borderId="14" xfId="0" applyFill="1" applyBorder="1" applyAlignment="1">
      <alignment horizontal="left" vertical="top" wrapText="1"/>
    </xf>
    <xf numFmtId="0" fontId="0" fillId="0" borderId="14" xfId="0" applyFill="1" applyBorder="1" applyAlignment="1">
      <alignment horizontal="left" vertical="top" wrapText="1"/>
    </xf>
    <xf numFmtId="0" fontId="0" fillId="0" borderId="14" xfId="0" applyFill="1" applyBorder="1" applyAlignment="1">
      <alignment horizontal="center" vertical="top" wrapText="1"/>
    </xf>
    <xf numFmtId="164" fontId="0" fillId="0" borderId="14" xfId="0" applyNumberFormat="1" applyFill="1" applyBorder="1" applyAlignment="1">
      <alignment horizontal="center" vertical="top" wrapText="1"/>
    </xf>
    <xf numFmtId="164" fontId="0" fillId="0" borderId="7" xfId="0" applyNumberFormat="1" applyFill="1" applyBorder="1" applyAlignment="1">
      <alignment horizontal="center" vertical="top" wrapText="1"/>
    </xf>
    <xf numFmtId="10" fontId="0" fillId="0" borderId="14" xfId="0" applyNumberFormat="1" applyFill="1" applyBorder="1" applyAlignment="1">
      <alignment horizontal="center" vertical="top" wrapText="1"/>
    </xf>
    <xf numFmtId="10" fontId="0" fillId="0" borderId="20" xfId="0" applyNumberFormat="1" applyFill="1" applyBorder="1" applyAlignment="1">
      <alignment horizontal="center"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2" xfId="0" applyFill="1" applyBorder="1" applyAlignment="1">
      <alignment horizontal="center" vertical="top" wrapText="1"/>
    </xf>
    <xf numFmtId="164" fontId="0" fillId="0" borderId="2" xfId="0" applyNumberFormat="1" applyFill="1" applyBorder="1" applyAlignment="1">
      <alignment horizontal="center" vertical="top" wrapText="1"/>
    </xf>
    <xf numFmtId="10" fontId="0" fillId="0" borderId="17" xfId="0" applyNumberFormat="1" applyFill="1" applyBorder="1" applyAlignment="1">
      <alignment horizontal="center" vertical="top" wrapText="1"/>
    </xf>
    <xf numFmtId="10" fontId="0" fillId="0" borderId="18" xfId="0" applyNumberFormat="1" applyFill="1" applyBorder="1" applyAlignment="1">
      <alignment horizontal="center" vertical="top" wrapText="1"/>
    </xf>
    <xf numFmtId="0" fontId="0" fillId="0" borderId="17" xfId="0" applyFill="1" applyBorder="1" applyAlignment="1">
      <alignment horizontal="center" vertical="top" wrapText="1"/>
    </xf>
    <xf numFmtId="164" fontId="0" fillId="0" borderId="17" xfId="0" applyNumberFormat="1" applyFill="1" applyBorder="1" applyAlignment="1">
      <alignment horizontal="center" vertical="top" wrapText="1"/>
    </xf>
    <xf numFmtId="0" fontId="0" fillId="0" borderId="10" xfId="0" applyFill="1" applyBorder="1" applyAlignment="1">
      <alignment horizontal="left" vertical="top" wrapText="1"/>
    </xf>
    <xf numFmtId="0" fontId="0" fillId="0" borderId="2" xfId="0" applyFill="1" applyBorder="1" applyAlignment="1">
      <alignment horizontal="left" vertical="top" wrapText="1"/>
    </xf>
    <xf numFmtId="0" fontId="0" fillId="0" borderId="13" xfId="0" applyFill="1" applyBorder="1" applyAlignment="1">
      <alignment horizontal="center" vertical="top" wrapText="1"/>
    </xf>
    <xf numFmtId="164" fontId="0" fillId="0" borderId="13" xfId="0" applyNumberFormat="1" applyFill="1" applyBorder="1" applyAlignment="1">
      <alignment horizontal="center" vertical="top" wrapText="1"/>
    </xf>
    <xf numFmtId="0" fontId="0" fillId="0" borderId="16" xfId="0" applyFill="1" applyBorder="1" applyAlignment="1">
      <alignment horizontal="left" vertical="top" wrapText="1"/>
    </xf>
    <xf numFmtId="0" fontId="0" fillId="0" borderId="7" xfId="0" applyFill="1" applyBorder="1" applyAlignment="1">
      <alignment horizontal="left" vertical="top" wrapText="1"/>
    </xf>
    <xf numFmtId="0" fontId="0" fillId="0" borderId="7" xfId="0" applyFill="1" applyBorder="1" applyAlignment="1">
      <alignment horizontal="center" vertical="top" wrapText="1"/>
    </xf>
    <xf numFmtId="10" fontId="0" fillId="0" borderId="7" xfId="0" applyNumberFormat="1" applyFill="1" applyBorder="1" applyAlignment="1">
      <alignment horizontal="center" vertical="top" wrapText="1"/>
    </xf>
    <xf numFmtId="10" fontId="0" fillId="0" borderId="8" xfId="0" applyNumberFormat="1" applyFill="1" applyBorder="1" applyAlignment="1">
      <alignment horizontal="center" vertical="top" wrapText="1"/>
    </xf>
    <xf numFmtId="0" fontId="0" fillId="0" borderId="16" xfId="0" applyFill="1" applyBorder="1" applyAlignment="1">
      <alignment vertical="top" wrapText="1"/>
    </xf>
    <xf numFmtId="0" fontId="0" fillId="0" borderId="2" xfId="0" applyFill="1" applyBorder="1" applyAlignment="1">
      <alignment vertical="top" wrapText="1"/>
    </xf>
    <xf numFmtId="0" fontId="0" fillId="0" borderId="16" xfId="0" applyFill="1" applyBorder="1" applyAlignment="1">
      <alignment horizontal="center" vertical="top" wrapText="1"/>
    </xf>
    <xf numFmtId="164" fontId="0" fillId="0" borderId="16" xfId="0" applyNumberFormat="1" applyFill="1" applyBorder="1" applyAlignment="1">
      <alignment horizontal="center" vertical="top" wrapText="1"/>
    </xf>
    <xf numFmtId="10" fontId="0" fillId="0" borderId="16" xfId="0" applyNumberFormat="1" applyFill="1" applyBorder="1" applyAlignment="1">
      <alignment horizontal="center" vertical="top" wrapText="1"/>
    </xf>
    <xf numFmtId="10" fontId="0" fillId="0" borderId="21" xfId="0" applyNumberFormat="1" applyFill="1" applyBorder="1" applyAlignment="1">
      <alignment horizontal="center" vertical="top" wrapText="1"/>
    </xf>
    <xf numFmtId="10" fontId="0" fillId="0" borderId="2" xfId="0" applyNumberFormat="1" applyFill="1" applyBorder="1" applyAlignment="1">
      <alignment horizontal="center" vertical="top" wrapText="1"/>
    </xf>
    <xf numFmtId="10" fontId="0" fillId="0" borderId="3" xfId="0" applyNumberFormat="1" applyFill="1" applyBorder="1" applyAlignment="1">
      <alignment horizontal="center" vertical="top" wrapText="1"/>
    </xf>
    <xf numFmtId="0" fontId="0" fillId="0" borderId="10" xfId="0" applyFill="1" applyBorder="1" applyAlignment="1">
      <alignment horizontal="center" vertical="top" wrapText="1"/>
    </xf>
    <xf numFmtId="164" fontId="0" fillId="0" borderId="10" xfId="0" applyNumberFormat="1" applyFill="1" applyBorder="1" applyAlignment="1">
      <alignment horizontal="center" vertical="top" wrapText="1"/>
    </xf>
    <xf numFmtId="10" fontId="0" fillId="0" borderId="10" xfId="0" applyNumberFormat="1" applyFill="1" applyBorder="1" applyAlignment="1">
      <alignment horizontal="center" vertical="top" wrapText="1"/>
    </xf>
    <xf numFmtId="10" fontId="0" fillId="0" borderId="19" xfId="0" applyNumberFormat="1" applyFill="1" applyBorder="1" applyAlignment="1">
      <alignment horizontal="center" vertical="top" wrapText="1"/>
    </xf>
    <xf numFmtId="0" fontId="0" fillId="0" borderId="0" xfId="0" applyFill="1" applyAlignment="1">
      <alignment horizontal="left" wrapText="1"/>
    </xf>
    <xf numFmtId="164" fontId="0" fillId="0" borderId="0" xfId="0" applyNumberFormat="1" applyFill="1" applyAlignment="1">
      <alignment horizontal="center" wrapText="1"/>
    </xf>
    <xf numFmtId="10" fontId="0" fillId="0" borderId="0" xfId="0" applyNumberFormat="1" applyFill="1" applyAlignment="1">
      <alignment horizontal="center"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9"/>
  <sheetViews>
    <sheetView tabSelected="1" workbookViewId="0">
      <selection sqref="A1:K1"/>
    </sheetView>
  </sheetViews>
  <sheetFormatPr defaultRowHeight="15" x14ac:dyDescent="0.25"/>
  <cols>
    <col min="1" max="1" width="10.7109375" style="67" customWidth="1"/>
    <col min="2" max="3" width="11.7109375" style="2" customWidth="1"/>
    <col min="4" max="5" width="15.7109375" style="2" customWidth="1"/>
    <col min="6" max="6" width="14.140625" style="68" customWidth="1"/>
    <col min="7" max="7" width="12.7109375" style="68" customWidth="1"/>
    <col min="8" max="8" width="15" style="68" customWidth="1"/>
    <col min="9" max="9" width="12.7109375" style="68" customWidth="1"/>
    <col min="10" max="10" width="11.7109375" style="2" customWidth="1"/>
    <col min="11" max="11" width="11.7109375" style="69" customWidth="1"/>
    <col min="12" max="12" width="9.140625" style="2"/>
    <col min="13" max="13" width="11.5703125" style="3" bestFit="1" customWidth="1"/>
    <col min="14" max="16384" width="9.140625" style="2"/>
  </cols>
  <sheetData>
    <row r="1" spans="1:13" ht="30" customHeight="1" x14ac:dyDescent="0.55000000000000004">
      <c r="A1" s="1" t="s">
        <v>29</v>
      </c>
      <c r="B1" s="1"/>
      <c r="C1" s="1"/>
      <c r="D1" s="1"/>
      <c r="E1" s="1"/>
      <c r="F1" s="1"/>
      <c r="G1" s="1"/>
      <c r="H1" s="1"/>
      <c r="I1" s="1"/>
      <c r="J1" s="1"/>
      <c r="K1" s="1"/>
    </row>
    <row r="2" spans="1:13" ht="15.75" customHeight="1" thickBot="1" x14ac:dyDescent="0.6">
      <c r="A2" s="4"/>
      <c r="B2" s="5"/>
      <c r="C2" s="5"/>
      <c r="D2" s="5"/>
      <c r="E2" s="5"/>
      <c r="F2" s="6"/>
      <c r="G2" s="6"/>
      <c r="H2" s="6"/>
      <c r="I2" s="6"/>
      <c r="J2" s="5"/>
      <c r="K2" s="7"/>
    </row>
    <row r="3" spans="1:13" ht="15.75" thickTop="1" x14ac:dyDescent="0.25">
      <c r="A3" s="8" t="s">
        <v>20</v>
      </c>
      <c r="B3" s="9" t="s">
        <v>0</v>
      </c>
      <c r="C3" s="9" t="s">
        <v>1</v>
      </c>
      <c r="D3" s="10" t="s">
        <v>24</v>
      </c>
      <c r="E3" s="10"/>
      <c r="F3" s="10"/>
      <c r="G3" s="10"/>
      <c r="H3" s="10"/>
      <c r="I3" s="10"/>
      <c r="J3" s="10" t="s">
        <v>2</v>
      </c>
      <c r="K3" s="11"/>
    </row>
    <row r="4" spans="1:13" ht="15" customHeight="1" x14ac:dyDescent="0.25">
      <c r="A4" s="12"/>
      <c r="B4" s="13"/>
      <c r="C4" s="13"/>
      <c r="D4" s="14" t="s">
        <v>4</v>
      </c>
      <c r="E4" s="14" t="s">
        <v>26</v>
      </c>
      <c r="F4" s="15" t="s">
        <v>21</v>
      </c>
      <c r="G4" s="15"/>
      <c r="H4" s="15" t="s">
        <v>7</v>
      </c>
      <c r="I4" s="15"/>
      <c r="J4" s="14" t="s">
        <v>8</v>
      </c>
      <c r="K4" s="16" t="s">
        <v>9</v>
      </c>
    </row>
    <row r="5" spans="1:13" x14ac:dyDescent="0.25">
      <c r="A5" s="12"/>
      <c r="B5" s="13"/>
      <c r="C5" s="13"/>
      <c r="D5" s="13"/>
      <c r="E5" s="13"/>
      <c r="F5" s="17" t="s">
        <v>5</v>
      </c>
      <c r="G5" s="17" t="s">
        <v>6</v>
      </c>
      <c r="H5" s="17" t="s">
        <v>5</v>
      </c>
      <c r="I5" s="17" t="s">
        <v>6</v>
      </c>
      <c r="J5" s="13"/>
      <c r="K5" s="18"/>
    </row>
    <row r="6" spans="1:13" s="26" customFormat="1" ht="33" customHeight="1" x14ac:dyDescent="0.25">
      <c r="A6" s="19" t="s">
        <v>10</v>
      </c>
      <c r="B6" s="20" t="s">
        <v>37</v>
      </c>
      <c r="C6" s="21" t="s">
        <v>28</v>
      </c>
      <c r="D6" s="22">
        <v>54</v>
      </c>
      <c r="E6" s="22">
        <v>1</v>
      </c>
      <c r="F6" s="23">
        <v>2270275.5900000003</v>
      </c>
      <c r="G6" s="23">
        <f t="shared" ref="G6:G74" si="0">F6/D6</f>
        <v>42042.140555555561</v>
      </c>
      <c r="H6" s="23">
        <v>6879623</v>
      </c>
      <c r="I6" s="23">
        <f t="shared" ref="I6:I74" si="1">H6/D6</f>
        <v>127400.42592592593</v>
      </c>
      <c r="J6" s="24">
        <f>(D6-E6)/D6</f>
        <v>0.98148148148148151</v>
      </c>
      <c r="K6" s="25">
        <f>E6/D6</f>
        <v>1.8518518518518517E-2</v>
      </c>
      <c r="M6" s="27"/>
    </row>
    <row r="7" spans="1:13" s="26" customFormat="1" ht="33" customHeight="1" x14ac:dyDescent="0.25">
      <c r="A7" s="28"/>
      <c r="B7" s="29"/>
      <c r="C7" s="21" t="s">
        <v>30</v>
      </c>
      <c r="D7" s="22">
        <v>89</v>
      </c>
      <c r="E7" s="22">
        <v>1</v>
      </c>
      <c r="F7" s="23">
        <v>4367012.4300000006</v>
      </c>
      <c r="G7" s="23">
        <f t="shared" ref="G7:G12" si="2">F7/D7</f>
        <v>49067.555393258437</v>
      </c>
      <c r="H7" s="23">
        <v>13233371</v>
      </c>
      <c r="I7" s="23">
        <f t="shared" ref="I7:I8" si="3">H7/D7</f>
        <v>148689.5617977528</v>
      </c>
      <c r="J7" s="24">
        <f>(D7-E7)/D7</f>
        <v>0.9887640449438202</v>
      </c>
      <c r="K7" s="25">
        <f t="shared" ref="K7:K8" si="4">E7/D7</f>
        <v>1.1235955056179775E-2</v>
      </c>
      <c r="M7" s="27"/>
    </row>
    <row r="8" spans="1:13" s="26" customFormat="1" ht="33" customHeight="1" x14ac:dyDescent="0.25">
      <c r="A8" s="28"/>
      <c r="B8" s="29"/>
      <c r="C8" s="21" t="s">
        <v>31</v>
      </c>
      <c r="D8" s="22">
        <v>25</v>
      </c>
      <c r="E8" s="22">
        <v>1</v>
      </c>
      <c r="F8" s="23">
        <v>1362429.09</v>
      </c>
      <c r="G8" s="23">
        <f t="shared" si="2"/>
        <v>54497.1636</v>
      </c>
      <c r="H8" s="23">
        <v>4128573</v>
      </c>
      <c r="I8" s="23">
        <f t="shared" si="3"/>
        <v>165142.92000000001</v>
      </c>
      <c r="J8" s="24">
        <f>(D8-E8)/D8</f>
        <v>0.96</v>
      </c>
      <c r="K8" s="25">
        <f t="shared" si="4"/>
        <v>0.04</v>
      </c>
      <c r="M8" s="27"/>
    </row>
    <row r="9" spans="1:13" s="26" customFormat="1" ht="33" customHeight="1" x14ac:dyDescent="0.25">
      <c r="A9" s="28"/>
      <c r="B9" s="29"/>
      <c r="C9" s="21" t="s">
        <v>49</v>
      </c>
      <c r="D9" s="22">
        <v>26</v>
      </c>
      <c r="E9" s="22">
        <v>0</v>
      </c>
      <c r="F9" s="23">
        <v>1620106.62</v>
      </c>
      <c r="G9" s="23">
        <f t="shared" si="2"/>
        <v>62311.793076923081</v>
      </c>
      <c r="H9" s="23">
        <v>4909414</v>
      </c>
      <c r="I9" s="23">
        <f t="shared" ref="I9:I11" si="5">H9/D9</f>
        <v>188823.61538461538</v>
      </c>
      <c r="J9" s="24">
        <f t="shared" ref="J9:J11" si="6">(D9-E9)/D9</f>
        <v>1</v>
      </c>
      <c r="K9" s="25">
        <f t="shared" ref="K9:K11" si="7">E9/D9</f>
        <v>0</v>
      </c>
      <c r="M9" s="27"/>
    </row>
    <row r="10" spans="1:13" s="26" customFormat="1" ht="33" customHeight="1" x14ac:dyDescent="0.25">
      <c r="A10" s="28"/>
      <c r="B10" s="29"/>
      <c r="C10" s="21" t="s">
        <v>32</v>
      </c>
      <c r="D10" s="22">
        <v>58</v>
      </c>
      <c r="E10" s="22">
        <v>1</v>
      </c>
      <c r="F10" s="23">
        <v>4309236.6900000004</v>
      </c>
      <c r="G10" s="23">
        <f t="shared" si="2"/>
        <v>74297.184310344834</v>
      </c>
      <c r="H10" s="23">
        <v>13058293</v>
      </c>
      <c r="I10" s="23">
        <f t="shared" si="5"/>
        <v>225142.9827586207</v>
      </c>
      <c r="J10" s="24">
        <f t="shared" si="6"/>
        <v>0.98275862068965514</v>
      </c>
      <c r="K10" s="25">
        <f t="shared" si="7"/>
        <v>1.7241379310344827E-2</v>
      </c>
      <c r="M10" s="27"/>
    </row>
    <row r="11" spans="1:13" s="26" customFormat="1" ht="33" customHeight="1" x14ac:dyDescent="0.25">
      <c r="A11" s="28"/>
      <c r="B11" s="29"/>
      <c r="C11" s="21" t="s">
        <v>33</v>
      </c>
      <c r="D11" s="22">
        <v>49</v>
      </c>
      <c r="E11" s="22">
        <v>0</v>
      </c>
      <c r="F11" s="23">
        <v>3914290.0500000003</v>
      </c>
      <c r="G11" s="23">
        <f t="shared" si="2"/>
        <v>79883.470408163266</v>
      </c>
      <c r="H11" s="23">
        <v>11861485</v>
      </c>
      <c r="I11" s="23">
        <f t="shared" si="5"/>
        <v>242071.12244897959</v>
      </c>
      <c r="J11" s="24">
        <f t="shared" si="6"/>
        <v>1</v>
      </c>
      <c r="K11" s="25">
        <f t="shared" si="7"/>
        <v>0</v>
      </c>
      <c r="M11" s="27"/>
    </row>
    <row r="12" spans="1:13" s="26" customFormat="1" ht="33" customHeight="1" thickBot="1" x14ac:dyDescent="0.3">
      <c r="A12" s="30"/>
      <c r="B12" s="31"/>
      <c r="C12" s="32" t="s">
        <v>36</v>
      </c>
      <c r="D12" s="33">
        <v>114</v>
      </c>
      <c r="E12" s="33">
        <v>0</v>
      </c>
      <c r="F12" s="34">
        <v>10191813.390000001</v>
      </c>
      <c r="G12" s="35">
        <f t="shared" si="2"/>
        <v>89401.871842105262</v>
      </c>
      <c r="H12" s="34">
        <v>30884283</v>
      </c>
      <c r="I12" s="34">
        <v>270914.76315789472</v>
      </c>
      <c r="J12" s="36">
        <v>1</v>
      </c>
      <c r="K12" s="37">
        <v>0</v>
      </c>
      <c r="M12" s="27"/>
    </row>
    <row r="13" spans="1:13" ht="33" customHeight="1" thickTop="1" x14ac:dyDescent="0.25">
      <c r="A13" s="38" t="s">
        <v>11</v>
      </c>
      <c r="B13" s="39" t="s">
        <v>37</v>
      </c>
      <c r="C13" s="21" t="s">
        <v>38</v>
      </c>
      <c r="D13" s="40">
        <v>11</v>
      </c>
      <c r="E13" s="40">
        <v>0</v>
      </c>
      <c r="F13" s="41">
        <v>542186.04</v>
      </c>
      <c r="G13" s="41">
        <f t="shared" si="0"/>
        <v>49289.640000000007</v>
      </c>
      <c r="H13" s="41">
        <v>1642988</v>
      </c>
      <c r="I13" s="41">
        <f t="shared" si="1"/>
        <v>149362.54545454544</v>
      </c>
      <c r="J13" s="42">
        <f t="shared" ref="J13:J74" si="8">(D13-E13)/D13</f>
        <v>1</v>
      </c>
      <c r="K13" s="43">
        <f t="shared" ref="K13:K74" si="9">E13/D13</f>
        <v>0</v>
      </c>
    </row>
    <row r="14" spans="1:13" ht="33" customHeight="1" x14ac:dyDescent="0.25">
      <c r="A14" s="28"/>
      <c r="B14" s="29"/>
      <c r="C14" s="21" t="s">
        <v>39</v>
      </c>
      <c r="D14" s="44">
        <v>55</v>
      </c>
      <c r="E14" s="44">
        <v>1</v>
      </c>
      <c r="F14" s="45">
        <v>3006580.83</v>
      </c>
      <c r="G14" s="45">
        <f t="shared" si="0"/>
        <v>54665.106</v>
      </c>
      <c r="H14" s="45">
        <v>9110851</v>
      </c>
      <c r="I14" s="45">
        <f t="shared" si="1"/>
        <v>165651.83636363636</v>
      </c>
      <c r="J14" s="42">
        <f t="shared" si="8"/>
        <v>0.98181818181818181</v>
      </c>
      <c r="K14" s="43">
        <f t="shared" si="9"/>
        <v>1.8181818181818181E-2</v>
      </c>
    </row>
    <row r="15" spans="1:13" ht="33" customHeight="1" x14ac:dyDescent="0.25">
      <c r="A15" s="28"/>
      <c r="B15" s="29"/>
      <c r="C15" s="21" t="s">
        <v>40</v>
      </c>
      <c r="D15" s="44">
        <v>14</v>
      </c>
      <c r="E15" s="44">
        <v>1</v>
      </c>
      <c r="F15" s="45">
        <v>882628.2300000001</v>
      </c>
      <c r="G15" s="45">
        <f t="shared" si="0"/>
        <v>63044.873571428579</v>
      </c>
      <c r="H15" s="45">
        <v>2674631</v>
      </c>
      <c r="I15" s="45">
        <f t="shared" si="1"/>
        <v>191045.07142857142</v>
      </c>
      <c r="J15" s="42">
        <f t="shared" si="8"/>
        <v>0.9285714285714286</v>
      </c>
      <c r="K15" s="43">
        <f t="shared" si="9"/>
        <v>7.1428571428571425E-2</v>
      </c>
    </row>
    <row r="16" spans="1:13" ht="33" customHeight="1" x14ac:dyDescent="0.25">
      <c r="A16" s="28"/>
      <c r="B16" s="29"/>
      <c r="C16" s="21" t="s">
        <v>41</v>
      </c>
      <c r="D16" s="22">
        <v>32</v>
      </c>
      <c r="E16" s="22">
        <v>0</v>
      </c>
      <c r="F16" s="23">
        <v>2256676.9500000002</v>
      </c>
      <c r="G16" s="23">
        <f t="shared" ref="G16:G18" si="10">F16/D16</f>
        <v>70521.154687500006</v>
      </c>
      <c r="H16" s="23">
        <v>6838415</v>
      </c>
      <c r="I16" s="23">
        <f t="shared" ref="I16:I18" si="11">H16/D16</f>
        <v>213700.46875</v>
      </c>
      <c r="J16" s="24">
        <f t="shared" si="8"/>
        <v>1</v>
      </c>
      <c r="K16" s="25">
        <f t="shared" si="9"/>
        <v>0</v>
      </c>
    </row>
    <row r="17" spans="1:11" ht="33" customHeight="1" x14ac:dyDescent="0.25">
      <c r="A17" s="28"/>
      <c r="B17" s="29"/>
      <c r="C17" s="21" t="s">
        <v>42</v>
      </c>
      <c r="D17" s="22">
        <v>12</v>
      </c>
      <c r="E17" s="22">
        <v>0</v>
      </c>
      <c r="F17" s="23">
        <v>907846.17</v>
      </c>
      <c r="G17" s="23">
        <f t="shared" si="10"/>
        <v>75653.847500000003</v>
      </c>
      <c r="H17" s="23">
        <v>2751049</v>
      </c>
      <c r="I17" s="23">
        <f t="shared" si="11"/>
        <v>229254.08333333334</v>
      </c>
      <c r="J17" s="24">
        <f t="shared" si="8"/>
        <v>1</v>
      </c>
      <c r="K17" s="25">
        <f t="shared" si="9"/>
        <v>0</v>
      </c>
    </row>
    <row r="18" spans="1:11" ht="33" customHeight="1" thickBot="1" x14ac:dyDescent="0.3">
      <c r="A18" s="28"/>
      <c r="B18" s="29"/>
      <c r="C18" s="46" t="s">
        <v>44</v>
      </c>
      <c r="D18" s="22">
        <v>28</v>
      </c>
      <c r="E18" s="22">
        <v>0</v>
      </c>
      <c r="F18" s="23">
        <v>2409262.6800000002</v>
      </c>
      <c r="G18" s="23">
        <f t="shared" si="10"/>
        <v>86045.095714285722</v>
      </c>
      <c r="H18" s="23">
        <v>7300796</v>
      </c>
      <c r="I18" s="23">
        <f t="shared" si="11"/>
        <v>260742.71428571429</v>
      </c>
      <c r="J18" s="24">
        <f t="shared" si="8"/>
        <v>1</v>
      </c>
      <c r="K18" s="25">
        <f t="shared" si="9"/>
        <v>0</v>
      </c>
    </row>
    <row r="19" spans="1:11" ht="33" customHeight="1" thickTop="1" x14ac:dyDescent="0.25">
      <c r="A19" s="38" t="s">
        <v>12</v>
      </c>
      <c r="B19" s="39" t="s">
        <v>37</v>
      </c>
      <c r="C19" s="47" t="s">
        <v>39</v>
      </c>
      <c r="D19" s="40">
        <v>18</v>
      </c>
      <c r="E19" s="40">
        <v>0</v>
      </c>
      <c r="F19" s="41">
        <v>971768.16</v>
      </c>
      <c r="G19" s="41">
        <f t="shared" ref="G19:G22" si="12">F19/D19</f>
        <v>53987.12</v>
      </c>
      <c r="H19" s="41">
        <v>2944752</v>
      </c>
      <c r="I19" s="41">
        <f t="shared" ref="I19:I22" si="13">H19/D19</f>
        <v>163597.33333333334</v>
      </c>
      <c r="J19" s="42">
        <f t="shared" si="8"/>
        <v>1</v>
      </c>
      <c r="K19" s="43">
        <f t="shared" si="9"/>
        <v>0</v>
      </c>
    </row>
    <row r="20" spans="1:11" ht="33" customHeight="1" x14ac:dyDescent="0.25">
      <c r="A20" s="28"/>
      <c r="B20" s="29"/>
      <c r="C20" s="21" t="s">
        <v>43</v>
      </c>
      <c r="D20" s="22">
        <v>11</v>
      </c>
      <c r="E20" s="22">
        <v>0</v>
      </c>
      <c r="F20" s="23">
        <v>775378.56</v>
      </c>
      <c r="G20" s="23">
        <f t="shared" si="12"/>
        <v>70488.960000000006</v>
      </c>
      <c r="H20" s="23">
        <v>2349632</v>
      </c>
      <c r="I20" s="23">
        <f t="shared" si="13"/>
        <v>213602.90909090909</v>
      </c>
      <c r="J20" s="24">
        <f t="shared" si="8"/>
        <v>1</v>
      </c>
      <c r="K20" s="25">
        <f t="shared" si="9"/>
        <v>0</v>
      </c>
    </row>
    <row r="21" spans="1:11" ht="33" customHeight="1" x14ac:dyDescent="0.25">
      <c r="A21" s="28"/>
      <c r="B21" s="29"/>
      <c r="C21" s="21" t="s">
        <v>42</v>
      </c>
      <c r="D21" s="22">
        <v>25</v>
      </c>
      <c r="E21" s="22">
        <v>1</v>
      </c>
      <c r="F21" s="23">
        <v>1916087.9100000001</v>
      </c>
      <c r="G21" s="23">
        <f t="shared" si="12"/>
        <v>76643.516400000008</v>
      </c>
      <c r="H21" s="23">
        <v>5806327</v>
      </c>
      <c r="I21" s="23">
        <f t="shared" si="13"/>
        <v>232253.08</v>
      </c>
      <c r="J21" s="24">
        <f t="shared" si="8"/>
        <v>0.96</v>
      </c>
      <c r="K21" s="25">
        <f t="shared" si="9"/>
        <v>0.04</v>
      </c>
    </row>
    <row r="22" spans="1:11" ht="33" customHeight="1" x14ac:dyDescent="0.25">
      <c r="A22" s="28"/>
      <c r="B22" s="29"/>
      <c r="C22" s="21" t="s">
        <v>33</v>
      </c>
      <c r="D22" s="22">
        <v>31</v>
      </c>
      <c r="E22" s="22">
        <v>0</v>
      </c>
      <c r="F22" s="23">
        <v>2605879.3200000003</v>
      </c>
      <c r="G22" s="23">
        <f t="shared" si="12"/>
        <v>84060.623225806456</v>
      </c>
      <c r="H22" s="23">
        <v>7896604</v>
      </c>
      <c r="I22" s="23">
        <f t="shared" si="13"/>
        <v>254729.16129032258</v>
      </c>
      <c r="J22" s="24">
        <f t="shared" si="8"/>
        <v>1</v>
      </c>
      <c r="K22" s="25">
        <f t="shared" si="9"/>
        <v>0</v>
      </c>
    </row>
    <row r="23" spans="1:11" ht="33" customHeight="1" thickBot="1" x14ac:dyDescent="0.3">
      <c r="A23" s="30"/>
      <c r="B23" s="31"/>
      <c r="C23" s="46" t="s">
        <v>36</v>
      </c>
      <c r="D23" s="48">
        <v>26</v>
      </c>
      <c r="E23" s="48">
        <v>1</v>
      </c>
      <c r="F23" s="49">
        <v>2353406.5500000003</v>
      </c>
      <c r="G23" s="49">
        <f t="shared" si="0"/>
        <v>90515.636538461549</v>
      </c>
      <c r="H23" s="49">
        <v>7131535</v>
      </c>
      <c r="I23" s="49">
        <f t="shared" si="1"/>
        <v>274289.80769230769</v>
      </c>
      <c r="J23" s="36">
        <f t="shared" si="8"/>
        <v>0.96153846153846156</v>
      </c>
      <c r="K23" s="37">
        <f t="shared" si="9"/>
        <v>3.8461538461538464E-2</v>
      </c>
    </row>
    <row r="24" spans="1:11" ht="33" customHeight="1" thickTop="1" x14ac:dyDescent="0.25">
      <c r="A24" s="38" t="s">
        <v>13</v>
      </c>
      <c r="B24" s="39" t="s">
        <v>37</v>
      </c>
      <c r="C24" s="50" t="s">
        <v>45</v>
      </c>
      <c r="D24" s="40">
        <v>18</v>
      </c>
      <c r="E24" s="40">
        <v>3</v>
      </c>
      <c r="F24" s="41">
        <v>644597.25</v>
      </c>
      <c r="G24" s="41">
        <f t="shared" si="0"/>
        <v>35810.958333333336</v>
      </c>
      <c r="H24" s="41">
        <v>1953325</v>
      </c>
      <c r="I24" s="41">
        <f t="shared" si="1"/>
        <v>108518.05555555556</v>
      </c>
      <c r="J24" s="42">
        <f t="shared" si="8"/>
        <v>0.83333333333333337</v>
      </c>
      <c r="K24" s="43">
        <f t="shared" si="9"/>
        <v>0.16666666666666666</v>
      </c>
    </row>
    <row r="25" spans="1:11" ht="33" customHeight="1" x14ac:dyDescent="0.25">
      <c r="A25" s="28"/>
      <c r="B25" s="29"/>
      <c r="C25" s="21" t="s">
        <v>46</v>
      </c>
      <c r="D25" s="22">
        <v>43</v>
      </c>
      <c r="E25" s="22">
        <v>1</v>
      </c>
      <c r="F25" s="23">
        <v>2127764.7600000002</v>
      </c>
      <c r="G25" s="23">
        <f t="shared" si="0"/>
        <v>49482.901395348839</v>
      </c>
      <c r="H25" s="23">
        <v>6447772</v>
      </c>
      <c r="I25" s="23">
        <f t="shared" si="1"/>
        <v>149948.18604651163</v>
      </c>
      <c r="J25" s="24">
        <f t="shared" si="8"/>
        <v>0.97674418604651159</v>
      </c>
      <c r="K25" s="25">
        <f t="shared" si="9"/>
        <v>2.3255813953488372E-2</v>
      </c>
    </row>
    <row r="26" spans="1:11" ht="33" customHeight="1" x14ac:dyDescent="0.25">
      <c r="A26" s="28"/>
      <c r="B26" s="29"/>
      <c r="C26" s="21" t="s">
        <v>39</v>
      </c>
      <c r="D26" s="22">
        <v>264</v>
      </c>
      <c r="E26" s="22">
        <v>5</v>
      </c>
      <c r="F26" s="23">
        <v>14607958.200000001</v>
      </c>
      <c r="G26" s="23">
        <f t="shared" si="0"/>
        <v>55333.175000000003</v>
      </c>
      <c r="H26" s="23">
        <v>44266540</v>
      </c>
      <c r="I26" s="23">
        <f t="shared" si="1"/>
        <v>167676.28787878787</v>
      </c>
      <c r="J26" s="24">
        <f t="shared" si="8"/>
        <v>0.98106060606060608</v>
      </c>
      <c r="K26" s="25">
        <f t="shared" si="9"/>
        <v>1.893939393939394E-2</v>
      </c>
    </row>
    <row r="27" spans="1:11" ht="33" customHeight="1" x14ac:dyDescent="0.25">
      <c r="A27" s="28"/>
      <c r="B27" s="29"/>
      <c r="C27" s="21" t="s">
        <v>40</v>
      </c>
      <c r="D27" s="22">
        <v>54</v>
      </c>
      <c r="E27" s="22">
        <v>2</v>
      </c>
      <c r="F27" s="23">
        <v>3413797.8600000003</v>
      </c>
      <c r="G27" s="23">
        <f t="shared" si="0"/>
        <v>63218.478888888894</v>
      </c>
      <c r="H27" s="23">
        <v>10344842</v>
      </c>
      <c r="I27" s="23">
        <f t="shared" si="1"/>
        <v>191571.14814814815</v>
      </c>
      <c r="J27" s="24">
        <f t="shared" si="8"/>
        <v>0.96296296296296291</v>
      </c>
      <c r="K27" s="25">
        <f t="shared" si="9"/>
        <v>3.7037037037037035E-2</v>
      </c>
    </row>
    <row r="28" spans="1:11" ht="33" customHeight="1" x14ac:dyDescent="0.25">
      <c r="A28" s="28"/>
      <c r="B28" s="29"/>
      <c r="C28" s="21" t="s">
        <v>41</v>
      </c>
      <c r="D28" s="22">
        <v>88</v>
      </c>
      <c r="E28" s="22">
        <v>1</v>
      </c>
      <c r="F28" s="23">
        <v>6046590.3300000001</v>
      </c>
      <c r="G28" s="23">
        <f t="shared" si="0"/>
        <v>68711.253750000003</v>
      </c>
      <c r="H28" s="23">
        <v>18323001</v>
      </c>
      <c r="I28" s="23">
        <f t="shared" si="1"/>
        <v>208215.92045454544</v>
      </c>
      <c r="J28" s="24">
        <f t="shared" si="8"/>
        <v>0.98863636363636365</v>
      </c>
      <c r="K28" s="25">
        <f t="shared" si="9"/>
        <v>1.1363636363636364E-2</v>
      </c>
    </row>
    <row r="29" spans="1:11" ht="33" customHeight="1" x14ac:dyDescent="0.25">
      <c r="A29" s="28"/>
      <c r="B29" s="29"/>
      <c r="C29" s="21" t="s">
        <v>42</v>
      </c>
      <c r="D29" s="22">
        <v>146</v>
      </c>
      <c r="E29" s="22">
        <v>1</v>
      </c>
      <c r="F29" s="23">
        <v>11499990.810000001</v>
      </c>
      <c r="G29" s="23">
        <f t="shared" si="0"/>
        <v>78767.06034246576</v>
      </c>
      <c r="H29" s="23">
        <v>34848457</v>
      </c>
      <c r="I29" s="23">
        <f t="shared" si="1"/>
        <v>238688.06164383562</v>
      </c>
      <c r="J29" s="24">
        <f t="shared" si="8"/>
        <v>0.99315068493150682</v>
      </c>
      <c r="K29" s="25">
        <f t="shared" si="9"/>
        <v>6.8493150684931503E-3</v>
      </c>
    </row>
    <row r="30" spans="1:11" ht="33" customHeight="1" x14ac:dyDescent="0.25">
      <c r="A30" s="28"/>
      <c r="B30" s="29"/>
      <c r="C30" s="21" t="s">
        <v>33</v>
      </c>
      <c r="D30" s="22">
        <v>46</v>
      </c>
      <c r="E30" s="22">
        <v>2</v>
      </c>
      <c r="F30" s="23">
        <v>3845948.37</v>
      </c>
      <c r="G30" s="23">
        <f t="shared" si="0"/>
        <v>83607.573260869569</v>
      </c>
      <c r="H30" s="23">
        <v>11654389</v>
      </c>
      <c r="I30" s="23">
        <f t="shared" si="1"/>
        <v>253356.28260869565</v>
      </c>
      <c r="J30" s="24">
        <f t="shared" si="8"/>
        <v>0.95652173913043481</v>
      </c>
      <c r="K30" s="25">
        <f t="shared" si="9"/>
        <v>4.3478260869565216E-2</v>
      </c>
    </row>
    <row r="31" spans="1:11" ht="33" customHeight="1" x14ac:dyDescent="0.25">
      <c r="A31" s="28"/>
      <c r="B31" s="29"/>
      <c r="C31" s="21" t="s">
        <v>34</v>
      </c>
      <c r="D31" s="22">
        <v>121</v>
      </c>
      <c r="E31" s="22">
        <v>0</v>
      </c>
      <c r="F31" s="23">
        <v>10518900.810000001</v>
      </c>
      <c r="G31" s="23">
        <f t="shared" si="0"/>
        <v>86933.064545454545</v>
      </c>
      <c r="H31" s="23">
        <v>31875457</v>
      </c>
      <c r="I31" s="23">
        <f t="shared" si="1"/>
        <v>263433.52892561984</v>
      </c>
      <c r="J31" s="24">
        <f t="shared" si="8"/>
        <v>1</v>
      </c>
      <c r="K31" s="25">
        <f t="shared" si="9"/>
        <v>0</v>
      </c>
    </row>
    <row r="32" spans="1:11" ht="33" customHeight="1" x14ac:dyDescent="0.25">
      <c r="A32" s="28"/>
      <c r="B32" s="29"/>
      <c r="C32" s="21" t="s">
        <v>35</v>
      </c>
      <c r="D32" s="22">
        <v>34</v>
      </c>
      <c r="E32" s="22">
        <v>0</v>
      </c>
      <c r="F32" s="23">
        <v>3200140.02</v>
      </c>
      <c r="G32" s="23">
        <f t="shared" si="0"/>
        <v>94121.765294117649</v>
      </c>
      <c r="H32" s="23">
        <v>9697394</v>
      </c>
      <c r="I32" s="23">
        <f t="shared" si="1"/>
        <v>285217.4705882353</v>
      </c>
      <c r="J32" s="24">
        <f t="shared" si="8"/>
        <v>1</v>
      </c>
      <c r="K32" s="25">
        <f t="shared" si="9"/>
        <v>0</v>
      </c>
    </row>
    <row r="33" spans="1:11" ht="30.75" thickBot="1" x14ac:dyDescent="0.3">
      <c r="A33" s="30"/>
      <c r="B33" s="31"/>
      <c r="C33" s="51" t="s">
        <v>47</v>
      </c>
      <c r="D33" s="52">
        <v>22</v>
      </c>
      <c r="E33" s="52">
        <v>0</v>
      </c>
      <c r="F33" s="35">
        <v>2272154.6100000003</v>
      </c>
      <c r="G33" s="35">
        <f t="shared" si="0"/>
        <v>103279.75500000002</v>
      </c>
      <c r="H33" s="35">
        <v>6885317</v>
      </c>
      <c r="I33" s="35">
        <f t="shared" si="1"/>
        <v>312968.95454545453</v>
      </c>
      <c r="J33" s="53">
        <f t="shared" si="8"/>
        <v>1</v>
      </c>
      <c r="K33" s="54">
        <f t="shared" si="9"/>
        <v>0</v>
      </c>
    </row>
    <row r="34" spans="1:11" ht="33" customHeight="1" thickTop="1" x14ac:dyDescent="0.25">
      <c r="A34" s="38" t="s">
        <v>14</v>
      </c>
      <c r="B34" s="39" t="s">
        <v>27</v>
      </c>
      <c r="C34" s="21" t="s">
        <v>48</v>
      </c>
      <c r="D34" s="40">
        <v>20</v>
      </c>
      <c r="E34" s="40">
        <v>0</v>
      </c>
      <c r="F34" s="41">
        <v>1061463.48</v>
      </c>
      <c r="G34" s="41">
        <f t="shared" si="0"/>
        <v>53073.173999999999</v>
      </c>
      <c r="H34" s="41">
        <v>3216556</v>
      </c>
      <c r="I34" s="41">
        <f t="shared" si="1"/>
        <v>160827.79999999999</v>
      </c>
      <c r="J34" s="42">
        <f t="shared" si="8"/>
        <v>1</v>
      </c>
      <c r="K34" s="43">
        <f t="shared" si="9"/>
        <v>0</v>
      </c>
    </row>
    <row r="35" spans="1:11" ht="33" customHeight="1" x14ac:dyDescent="0.25">
      <c r="A35" s="28"/>
      <c r="B35" s="29"/>
      <c r="C35" s="21" t="s">
        <v>43</v>
      </c>
      <c r="D35" s="22">
        <v>99</v>
      </c>
      <c r="E35" s="22">
        <v>0</v>
      </c>
      <c r="F35" s="23">
        <v>4483892.82</v>
      </c>
      <c r="G35" s="23">
        <f t="shared" si="0"/>
        <v>45291.846666666672</v>
      </c>
      <c r="H35" s="23">
        <v>13587554</v>
      </c>
      <c r="I35" s="23">
        <f t="shared" si="1"/>
        <v>137248.02020202021</v>
      </c>
      <c r="J35" s="24">
        <f t="shared" si="8"/>
        <v>1</v>
      </c>
      <c r="K35" s="25">
        <f t="shared" si="9"/>
        <v>0</v>
      </c>
    </row>
    <row r="36" spans="1:11" ht="33" customHeight="1" x14ac:dyDescent="0.25">
      <c r="A36" s="28"/>
      <c r="B36" s="29"/>
      <c r="C36" s="21" t="s">
        <v>50</v>
      </c>
      <c r="D36" s="22">
        <v>83</v>
      </c>
      <c r="E36" s="22">
        <v>0</v>
      </c>
      <c r="F36" s="23">
        <v>6218112.7800000003</v>
      </c>
      <c r="G36" s="23">
        <f t="shared" si="0"/>
        <v>74917.021445783132</v>
      </c>
      <c r="H36" s="23">
        <v>18842766</v>
      </c>
      <c r="I36" s="23">
        <f t="shared" si="1"/>
        <v>227021.27710843374</v>
      </c>
      <c r="J36" s="24">
        <f t="shared" si="8"/>
        <v>1</v>
      </c>
      <c r="K36" s="25">
        <f t="shared" si="9"/>
        <v>0</v>
      </c>
    </row>
    <row r="37" spans="1:11" ht="33" customHeight="1" x14ac:dyDescent="0.25">
      <c r="A37" s="28"/>
      <c r="B37" s="29"/>
      <c r="C37" s="21" t="s">
        <v>33</v>
      </c>
      <c r="D37" s="22">
        <v>33</v>
      </c>
      <c r="E37" s="22">
        <v>1</v>
      </c>
      <c r="F37" s="23">
        <v>2687911.0500000003</v>
      </c>
      <c r="G37" s="23">
        <f t="shared" si="0"/>
        <v>81451.850000000006</v>
      </c>
      <c r="H37" s="23">
        <v>8145185</v>
      </c>
      <c r="I37" s="23">
        <f t="shared" si="1"/>
        <v>246823.78787878787</v>
      </c>
      <c r="J37" s="24">
        <f t="shared" si="8"/>
        <v>0.96969696969696972</v>
      </c>
      <c r="K37" s="25">
        <f t="shared" si="9"/>
        <v>3.0303030303030304E-2</v>
      </c>
    </row>
    <row r="38" spans="1:11" ht="30.75" thickBot="1" x14ac:dyDescent="0.3">
      <c r="A38" s="30"/>
      <c r="B38" s="31"/>
      <c r="C38" s="51" t="s">
        <v>51</v>
      </c>
      <c r="D38" s="52">
        <v>26</v>
      </c>
      <c r="E38" s="52">
        <v>0</v>
      </c>
      <c r="F38" s="35">
        <v>2363037.6</v>
      </c>
      <c r="G38" s="35">
        <f t="shared" si="0"/>
        <v>90886.061538461538</v>
      </c>
      <c r="H38" s="35">
        <v>7160720</v>
      </c>
      <c r="I38" s="35">
        <f t="shared" si="1"/>
        <v>275412.30769230769</v>
      </c>
      <c r="J38" s="53">
        <f t="shared" si="8"/>
        <v>1</v>
      </c>
      <c r="K38" s="54">
        <f t="shared" si="9"/>
        <v>0</v>
      </c>
    </row>
    <row r="39" spans="1:11" ht="33" customHeight="1" thickTop="1" x14ac:dyDescent="0.25">
      <c r="A39" s="38" t="s">
        <v>15</v>
      </c>
      <c r="B39" s="39" t="s">
        <v>37</v>
      </c>
      <c r="C39" s="21" t="s">
        <v>52</v>
      </c>
      <c r="D39" s="40">
        <v>18</v>
      </c>
      <c r="E39" s="40">
        <v>0</v>
      </c>
      <c r="F39" s="41">
        <v>1207382.8800000001</v>
      </c>
      <c r="G39" s="41">
        <f t="shared" si="0"/>
        <v>67076.826666666675</v>
      </c>
      <c r="H39" s="41">
        <v>3658736</v>
      </c>
      <c r="I39" s="41">
        <f t="shared" si="1"/>
        <v>203263.11111111112</v>
      </c>
      <c r="J39" s="42">
        <f t="shared" si="8"/>
        <v>1</v>
      </c>
      <c r="K39" s="43">
        <f t="shared" si="9"/>
        <v>0</v>
      </c>
    </row>
    <row r="40" spans="1:11" ht="33" customHeight="1" x14ac:dyDescent="0.25">
      <c r="A40" s="28"/>
      <c r="B40" s="29"/>
      <c r="C40" s="21" t="s">
        <v>50</v>
      </c>
      <c r="D40" s="22">
        <v>17</v>
      </c>
      <c r="E40" s="22">
        <v>0</v>
      </c>
      <c r="F40" s="23">
        <v>1323841.53</v>
      </c>
      <c r="G40" s="23">
        <f t="shared" si="0"/>
        <v>77873.031176470584</v>
      </c>
      <c r="H40" s="23">
        <v>4011641</v>
      </c>
      <c r="I40" s="23">
        <f t="shared" si="1"/>
        <v>235978.88235294117</v>
      </c>
      <c r="J40" s="24">
        <f t="shared" si="8"/>
        <v>1</v>
      </c>
      <c r="K40" s="25">
        <f t="shared" si="9"/>
        <v>0</v>
      </c>
    </row>
    <row r="41" spans="1:11" ht="33" customHeight="1" x14ac:dyDescent="0.25">
      <c r="A41" s="28"/>
      <c r="B41" s="29"/>
      <c r="C41" s="21" t="s">
        <v>33</v>
      </c>
      <c r="D41" s="22">
        <v>23</v>
      </c>
      <c r="E41" s="22">
        <v>0</v>
      </c>
      <c r="F41" s="23">
        <v>1878700.8900000001</v>
      </c>
      <c r="G41" s="23">
        <f t="shared" si="0"/>
        <v>81682.647391304359</v>
      </c>
      <c r="H41" s="23">
        <v>5693033</v>
      </c>
      <c r="I41" s="23">
        <f t="shared" si="1"/>
        <v>247523.17391304349</v>
      </c>
      <c r="J41" s="24">
        <f t="shared" si="8"/>
        <v>1</v>
      </c>
      <c r="K41" s="25">
        <f t="shared" si="9"/>
        <v>0</v>
      </c>
    </row>
    <row r="42" spans="1:11" ht="30.75" thickBot="1" x14ac:dyDescent="0.3">
      <c r="A42" s="30"/>
      <c r="B42" s="31"/>
      <c r="C42" s="21" t="s">
        <v>53</v>
      </c>
      <c r="D42" s="52">
        <v>35</v>
      </c>
      <c r="E42" s="52">
        <v>0</v>
      </c>
      <c r="F42" s="35">
        <v>3184354.8000000003</v>
      </c>
      <c r="G42" s="35">
        <f t="shared" si="0"/>
        <v>90981.565714285724</v>
      </c>
      <c r="H42" s="35">
        <v>9649560</v>
      </c>
      <c r="I42" s="35">
        <f t="shared" si="1"/>
        <v>275701.71428571426</v>
      </c>
      <c r="J42" s="53">
        <f t="shared" si="8"/>
        <v>1</v>
      </c>
      <c r="K42" s="54">
        <f t="shared" si="9"/>
        <v>0</v>
      </c>
    </row>
    <row r="43" spans="1:11" ht="30" customHeight="1" thickTop="1" x14ac:dyDescent="0.25">
      <c r="A43" s="38" t="s">
        <v>16</v>
      </c>
      <c r="B43" s="55" t="s">
        <v>3</v>
      </c>
      <c r="C43" s="56" t="s">
        <v>3</v>
      </c>
      <c r="D43" s="40">
        <v>53</v>
      </c>
      <c r="E43" s="40">
        <v>2</v>
      </c>
      <c r="F43" s="41">
        <v>1567674.24</v>
      </c>
      <c r="G43" s="41">
        <f t="shared" si="0"/>
        <v>29578.759245283018</v>
      </c>
      <c r="H43" s="41">
        <v>4750528</v>
      </c>
      <c r="I43" s="41">
        <f t="shared" si="1"/>
        <v>89632.60377358491</v>
      </c>
      <c r="J43" s="42">
        <f t="shared" si="8"/>
        <v>0.96226415094339623</v>
      </c>
      <c r="K43" s="43">
        <f t="shared" si="9"/>
        <v>3.7735849056603772E-2</v>
      </c>
    </row>
    <row r="44" spans="1:11" ht="30" customHeight="1" x14ac:dyDescent="0.25">
      <c r="A44" s="28"/>
      <c r="B44" s="20" t="s">
        <v>55</v>
      </c>
      <c r="C44" s="21" t="s">
        <v>45</v>
      </c>
      <c r="D44" s="22">
        <v>37</v>
      </c>
      <c r="E44" s="22">
        <v>2</v>
      </c>
      <c r="F44" s="23">
        <v>1318976.01</v>
      </c>
      <c r="G44" s="23">
        <f t="shared" si="0"/>
        <v>35648.00027027027</v>
      </c>
      <c r="H44" s="23">
        <v>3996897</v>
      </c>
      <c r="I44" s="23">
        <f t="shared" si="1"/>
        <v>108024.24324324324</v>
      </c>
      <c r="J44" s="24">
        <f t="shared" si="8"/>
        <v>0.94594594594594594</v>
      </c>
      <c r="K44" s="25">
        <f t="shared" si="9"/>
        <v>5.4054054054054057E-2</v>
      </c>
    </row>
    <row r="45" spans="1:11" ht="30" customHeight="1" x14ac:dyDescent="0.25">
      <c r="A45" s="28"/>
      <c r="B45" s="29"/>
      <c r="C45" s="21" t="s">
        <v>28</v>
      </c>
      <c r="D45" s="22">
        <v>204</v>
      </c>
      <c r="E45" s="22">
        <v>7</v>
      </c>
      <c r="F45" s="23">
        <v>8707827.1500000004</v>
      </c>
      <c r="G45" s="23">
        <f t="shared" si="0"/>
        <v>42685.427205882355</v>
      </c>
      <c r="H45" s="23">
        <v>26387355</v>
      </c>
      <c r="I45" s="23">
        <f t="shared" si="1"/>
        <v>129349.7794117647</v>
      </c>
      <c r="J45" s="24">
        <f t="shared" si="8"/>
        <v>0.96568627450980393</v>
      </c>
      <c r="K45" s="25">
        <f t="shared" si="9"/>
        <v>3.4313725490196081E-2</v>
      </c>
    </row>
    <row r="46" spans="1:11" ht="30" customHeight="1" x14ac:dyDescent="0.25">
      <c r="A46" s="28"/>
      <c r="B46" s="29"/>
      <c r="C46" s="21" t="s">
        <v>46</v>
      </c>
      <c r="D46" s="22">
        <v>303</v>
      </c>
      <c r="E46" s="22">
        <v>12</v>
      </c>
      <c r="F46" s="23">
        <v>14706736.110000001</v>
      </c>
      <c r="G46" s="23">
        <f t="shared" si="0"/>
        <v>48537.08287128713</v>
      </c>
      <c r="H46" s="23">
        <v>44565867</v>
      </c>
      <c r="I46" s="23">
        <f t="shared" si="1"/>
        <v>147082.0693069307</v>
      </c>
      <c r="J46" s="24">
        <f t="shared" si="8"/>
        <v>0.96039603960396036</v>
      </c>
      <c r="K46" s="25">
        <f t="shared" si="9"/>
        <v>3.9603960396039604E-2</v>
      </c>
    </row>
    <row r="47" spans="1:11" ht="30" customHeight="1" x14ac:dyDescent="0.25">
      <c r="A47" s="28"/>
      <c r="B47" s="29"/>
      <c r="C47" s="21" t="s">
        <v>39</v>
      </c>
      <c r="D47" s="22">
        <v>104</v>
      </c>
      <c r="E47" s="22">
        <v>2</v>
      </c>
      <c r="F47" s="23">
        <v>5908961.8500000006</v>
      </c>
      <c r="G47" s="23">
        <f t="shared" si="0"/>
        <v>56816.940865384619</v>
      </c>
      <c r="H47" s="23">
        <v>17905945</v>
      </c>
      <c r="I47" s="23">
        <f t="shared" si="1"/>
        <v>172172.54807692306</v>
      </c>
      <c r="J47" s="24">
        <f t="shared" si="8"/>
        <v>0.98076923076923073</v>
      </c>
      <c r="K47" s="25">
        <f t="shared" si="9"/>
        <v>1.9230769230769232E-2</v>
      </c>
    </row>
    <row r="48" spans="1:11" ht="30" customHeight="1" x14ac:dyDescent="0.25">
      <c r="A48" s="28"/>
      <c r="B48" s="29"/>
      <c r="C48" s="21" t="s">
        <v>40</v>
      </c>
      <c r="D48" s="22">
        <v>147</v>
      </c>
      <c r="E48" s="22">
        <v>2</v>
      </c>
      <c r="F48" s="23">
        <v>9506843.6100000013</v>
      </c>
      <c r="G48" s="23">
        <f t="shared" si="0"/>
        <v>64672.405510204087</v>
      </c>
      <c r="H48" s="23">
        <v>28808617</v>
      </c>
      <c r="I48" s="23">
        <f t="shared" si="1"/>
        <v>195976.98639455781</v>
      </c>
      <c r="J48" s="24">
        <f t="shared" si="8"/>
        <v>0.98639455782312924</v>
      </c>
      <c r="K48" s="25">
        <f t="shared" si="9"/>
        <v>1.3605442176870748E-2</v>
      </c>
    </row>
    <row r="49" spans="1:11" ht="30" customHeight="1" x14ac:dyDescent="0.25">
      <c r="A49" s="28"/>
      <c r="B49" s="29"/>
      <c r="C49" s="21" t="s">
        <v>41</v>
      </c>
      <c r="D49" s="22">
        <v>72</v>
      </c>
      <c r="E49" s="22">
        <v>2</v>
      </c>
      <c r="F49" s="23">
        <v>5042694.03</v>
      </c>
      <c r="G49" s="23">
        <f t="shared" si="0"/>
        <v>70037.417083333334</v>
      </c>
      <c r="H49" s="23">
        <v>15280891</v>
      </c>
      <c r="I49" s="23">
        <f t="shared" si="1"/>
        <v>212234.59722222222</v>
      </c>
      <c r="J49" s="24">
        <f t="shared" si="8"/>
        <v>0.97222222222222221</v>
      </c>
      <c r="K49" s="25">
        <f t="shared" si="9"/>
        <v>2.7777777777777776E-2</v>
      </c>
    </row>
    <row r="50" spans="1:11" ht="30" customHeight="1" x14ac:dyDescent="0.25">
      <c r="A50" s="28"/>
      <c r="B50" s="29"/>
      <c r="C50" s="21" t="s">
        <v>42</v>
      </c>
      <c r="D50" s="22">
        <v>131</v>
      </c>
      <c r="E50" s="22">
        <v>0</v>
      </c>
      <c r="F50" s="23">
        <v>9944812.6799999997</v>
      </c>
      <c r="G50" s="23">
        <f t="shared" si="0"/>
        <v>75914.600610687019</v>
      </c>
      <c r="H50" s="23">
        <v>30135796</v>
      </c>
      <c r="I50" s="23">
        <f t="shared" si="1"/>
        <v>230044.24427480917</v>
      </c>
      <c r="J50" s="24">
        <f t="shared" si="8"/>
        <v>1</v>
      </c>
      <c r="K50" s="25">
        <f t="shared" si="9"/>
        <v>0</v>
      </c>
    </row>
    <row r="51" spans="1:11" ht="30" customHeight="1" x14ac:dyDescent="0.25">
      <c r="A51" s="28"/>
      <c r="B51" s="29"/>
      <c r="C51" s="21" t="s">
        <v>33</v>
      </c>
      <c r="D51" s="22">
        <v>43</v>
      </c>
      <c r="E51" s="22">
        <v>1</v>
      </c>
      <c r="F51" s="23">
        <v>3636938.91</v>
      </c>
      <c r="G51" s="23">
        <f t="shared" si="0"/>
        <v>84579.974651162789</v>
      </c>
      <c r="H51" s="23">
        <v>11021027</v>
      </c>
      <c r="I51" s="23">
        <f t="shared" si="1"/>
        <v>256302.95348837209</v>
      </c>
      <c r="J51" s="24">
        <f t="shared" si="8"/>
        <v>0.97674418604651159</v>
      </c>
      <c r="K51" s="25">
        <f t="shared" si="9"/>
        <v>2.3255813953488372E-2</v>
      </c>
    </row>
    <row r="52" spans="1:11" ht="30.75" thickBot="1" x14ac:dyDescent="0.3">
      <c r="A52" s="30"/>
      <c r="B52" s="31"/>
      <c r="C52" s="51" t="s">
        <v>54</v>
      </c>
      <c r="D52" s="52">
        <v>17</v>
      </c>
      <c r="E52" s="52">
        <v>0</v>
      </c>
      <c r="F52" s="35">
        <v>1820565.12</v>
      </c>
      <c r="G52" s="35">
        <f t="shared" si="0"/>
        <v>107092.06588235295</v>
      </c>
      <c r="H52" s="35">
        <v>5516864</v>
      </c>
      <c r="I52" s="35">
        <f t="shared" si="1"/>
        <v>324521.4117647059</v>
      </c>
      <c r="J52" s="53">
        <f t="shared" si="8"/>
        <v>1</v>
      </c>
      <c r="K52" s="54">
        <f t="shared" si="9"/>
        <v>0</v>
      </c>
    </row>
    <row r="53" spans="1:11" ht="33" customHeight="1" thickTop="1" x14ac:dyDescent="0.25">
      <c r="A53" s="38" t="s">
        <v>17</v>
      </c>
      <c r="B53" s="50" t="s">
        <v>3</v>
      </c>
      <c r="C53" s="56" t="s">
        <v>3</v>
      </c>
      <c r="D53" s="57">
        <v>35</v>
      </c>
      <c r="E53" s="57">
        <v>0</v>
      </c>
      <c r="F53" s="58">
        <v>1009451.1900000001</v>
      </c>
      <c r="G53" s="58">
        <f t="shared" ref="G53:G66" si="14">F53/D53</f>
        <v>28841.462571428572</v>
      </c>
      <c r="H53" s="58">
        <v>3058943</v>
      </c>
      <c r="I53" s="58">
        <f t="shared" ref="I53:I66" si="15">H53/D53</f>
        <v>87398.371428571423</v>
      </c>
      <c r="J53" s="59">
        <f t="shared" ref="J53:J66" si="16">(D53-E53)/D53</f>
        <v>1</v>
      </c>
      <c r="K53" s="60">
        <f t="shared" ref="K53:K66" si="17">E53/D53</f>
        <v>0</v>
      </c>
    </row>
    <row r="54" spans="1:11" ht="33" customHeight="1" x14ac:dyDescent="0.25">
      <c r="A54" s="28"/>
      <c r="B54" s="20" t="s">
        <v>55</v>
      </c>
      <c r="C54" s="21" t="s">
        <v>45</v>
      </c>
      <c r="D54" s="22">
        <v>53</v>
      </c>
      <c r="E54" s="22">
        <v>2</v>
      </c>
      <c r="F54" s="23">
        <v>2021825.52</v>
      </c>
      <c r="G54" s="23">
        <f t="shared" si="14"/>
        <v>38147.651320754718</v>
      </c>
      <c r="H54" s="23">
        <v>6126744</v>
      </c>
      <c r="I54" s="23">
        <f t="shared" si="15"/>
        <v>115598.94339622642</v>
      </c>
      <c r="J54" s="24">
        <f t="shared" si="16"/>
        <v>0.96226415094339623</v>
      </c>
      <c r="K54" s="25">
        <f t="shared" si="17"/>
        <v>3.7735849056603772E-2</v>
      </c>
    </row>
    <row r="55" spans="1:11" ht="33" customHeight="1" x14ac:dyDescent="0.25">
      <c r="A55" s="28"/>
      <c r="B55" s="29"/>
      <c r="C55" s="21" t="s">
        <v>28</v>
      </c>
      <c r="D55" s="22">
        <v>47</v>
      </c>
      <c r="E55" s="22">
        <v>2</v>
      </c>
      <c r="F55" s="23">
        <v>2050186.3800000001</v>
      </c>
      <c r="G55" s="23">
        <f t="shared" si="14"/>
        <v>43620.986808510643</v>
      </c>
      <c r="H55" s="23">
        <v>6212686</v>
      </c>
      <c r="I55" s="23">
        <f t="shared" si="15"/>
        <v>132184.80851063831</v>
      </c>
      <c r="J55" s="24">
        <f t="shared" si="16"/>
        <v>0.95744680851063835</v>
      </c>
      <c r="K55" s="25">
        <f t="shared" si="17"/>
        <v>4.2553191489361701E-2</v>
      </c>
    </row>
    <row r="56" spans="1:11" ht="33" customHeight="1" x14ac:dyDescent="0.25">
      <c r="A56" s="28"/>
      <c r="B56" s="29"/>
      <c r="C56" s="21" t="s">
        <v>46</v>
      </c>
      <c r="D56" s="22">
        <v>28</v>
      </c>
      <c r="E56" s="22">
        <v>1</v>
      </c>
      <c r="F56" s="23">
        <v>1377310.77</v>
      </c>
      <c r="G56" s="23">
        <f t="shared" si="14"/>
        <v>49189.670357142859</v>
      </c>
      <c r="H56" s="23">
        <v>4173669</v>
      </c>
      <c r="I56" s="23">
        <f t="shared" si="15"/>
        <v>149059.60714285713</v>
      </c>
      <c r="J56" s="24">
        <f t="shared" si="16"/>
        <v>0.9642857142857143</v>
      </c>
      <c r="K56" s="25">
        <f t="shared" si="17"/>
        <v>3.5714285714285712E-2</v>
      </c>
    </row>
    <row r="57" spans="1:11" ht="33" customHeight="1" x14ac:dyDescent="0.25">
      <c r="A57" s="28"/>
      <c r="B57" s="29"/>
      <c r="C57" s="21" t="s">
        <v>39</v>
      </c>
      <c r="D57" s="22">
        <v>165</v>
      </c>
      <c r="E57" s="22">
        <v>1</v>
      </c>
      <c r="F57" s="23">
        <v>9051302.040000001</v>
      </c>
      <c r="G57" s="23">
        <f t="shared" si="14"/>
        <v>54856.376000000004</v>
      </c>
      <c r="H57" s="23">
        <v>27428188</v>
      </c>
      <c r="I57" s="23">
        <f t="shared" si="15"/>
        <v>166231.44242424241</v>
      </c>
      <c r="J57" s="24">
        <f t="shared" si="16"/>
        <v>0.9939393939393939</v>
      </c>
      <c r="K57" s="25">
        <f t="shared" si="17"/>
        <v>6.0606060606060606E-3</v>
      </c>
    </row>
    <row r="58" spans="1:11" ht="33" customHeight="1" x14ac:dyDescent="0.25">
      <c r="A58" s="28"/>
      <c r="B58" s="29"/>
      <c r="C58" s="21" t="s">
        <v>40</v>
      </c>
      <c r="D58" s="22">
        <v>132</v>
      </c>
      <c r="E58" s="22">
        <v>0</v>
      </c>
      <c r="F58" s="23">
        <v>8199463.1400000006</v>
      </c>
      <c r="G58" s="23">
        <f t="shared" si="14"/>
        <v>62117.145000000004</v>
      </c>
      <c r="H58" s="23">
        <v>24846858</v>
      </c>
      <c r="I58" s="23">
        <f t="shared" si="15"/>
        <v>188233.77272727274</v>
      </c>
      <c r="J58" s="24">
        <f t="shared" si="16"/>
        <v>1</v>
      </c>
      <c r="K58" s="25">
        <f t="shared" si="17"/>
        <v>0</v>
      </c>
    </row>
    <row r="59" spans="1:11" ht="33" customHeight="1" thickBot="1" x14ac:dyDescent="0.3">
      <c r="A59" s="28"/>
      <c r="B59" s="29"/>
      <c r="C59" s="46" t="s">
        <v>41</v>
      </c>
      <c r="D59" s="22">
        <v>12</v>
      </c>
      <c r="E59" s="22">
        <v>1</v>
      </c>
      <c r="F59" s="23">
        <v>824128.47000000009</v>
      </c>
      <c r="G59" s="23">
        <f t="shared" si="14"/>
        <v>68677.372500000012</v>
      </c>
      <c r="H59" s="23">
        <v>2497359</v>
      </c>
      <c r="I59" s="23">
        <f t="shared" si="15"/>
        <v>208113.25</v>
      </c>
      <c r="J59" s="24">
        <f t="shared" si="16"/>
        <v>0.91666666666666663</v>
      </c>
      <c r="K59" s="25">
        <f t="shared" si="17"/>
        <v>8.3333333333333329E-2</v>
      </c>
    </row>
    <row r="60" spans="1:11" ht="33" customHeight="1" thickTop="1" x14ac:dyDescent="0.25">
      <c r="A60" s="38" t="s">
        <v>18</v>
      </c>
      <c r="B60" s="39" t="s">
        <v>55</v>
      </c>
      <c r="C60" s="50" t="s">
        <v>45</v>
      </c>
      <c r="D60" s="40">
        <v>49</v>
      </c>
      <c r="E60" s="40">
        <v>2</v>
      </c>
      <c r="F60" s="41">
        <v>1769325.36</v>
      </c>
      <c r="G60" s="41">
        <f t="shared" si="14"/>
        <v>36108.68081632653</v>
      </c>
      <c r="H60" s="41">
        <v>5361592</v>
      </c>
      <c r="I60" s="41">
        <f t="shared" si="15"/>
        <v>109420.24489795919</v>
      </c>
      <c r="J60" s="61">
        <f t="shared" si="16"/>
        <v>0.95918367346938771</v>
      </c>
      <c r="K60" s="62">
        <f t="shared" si="17"/>
        <v>4.0816326530612242E-2</v>
      </c>
    </row>
    <row r="61" spans="1:11" ht="33" customHeight="1" x14ac:dyDescent="0.25">
      <c r="A61" s="28"/>
      <c r="B61" s="29"/>
      <c r="C61" s="21" t="s">
        <v>28</v>
      </c>
      <c r="D61" s="22">
        <v>42</v>
      </c>
      <c r="E61" s="22">
        <v>0</v>
      </c>
      <c r="F61" s="23">
        <v>1883374.02</v>
      </c>
      <c r="G61" s="23">
        <f t="shared" si="14"/>
        <v>44842.23857142857</v>
      </c>
      <c r="H61" s="23">
        <v>5707194</v>
      </c>
      <c r="I61" s="23">
        <f t="shared" si="15"/>
        <v>135885.57142857142</v>
      </c>
      <c r="J61" s="24">
        <f t="shared" si="16"/>
        <v>1</v>
      </c>
      <c r="K61" s="25">
        <f t="shared" si="17"/>
        <v>0</v>
      </c>
    </row>
    <row r="62" spans="1:11" ht="33" customHeight="1" x14ac:dyDescent="0.25">
      <c r="A62" s="28"/>
      <c r="B62" s="29"/>
      <c r="C62" s="21" t="s">
        <v>46</v>
      </c>
      <c r="D62" s="63">
        <v>91</v>
      </c>
      <c r="E62" s="63">
        <v>2</v>
      </c>
      <c r="F62" s="64">
        <v>4569654.21</v>
      </c>
      <c r="G62" s="64">
        <f t="shared" si="14"/>
        <v>50215.980329670332</v>
      </c>
      <c r="H62" s="64">
        <v>13847437</v>
      </c>
      <c r="I62" s="64">
        <f t="shared" si="15"/>
        <v>152169.63736263735</v>
      </c>
      <c r="J62" s="65">
        <f t="shared" si="16"/>
        <v>0.97802197802197799</v>
      </c>
      <c r="K62" s="66">
        <f t="shared" si="17"/>
        <v>2.197802197802198E-2</v>
      </c>
    </row>
    <row r="63" spans="1:11" ht="33" customHeight="1" x14ac:dyDescent="0.25">
      <c r="A63" s="28"/>
      <c r="B63" s="29"/>
      <c r="C63" s="21" t="s">
        <v>39</v>
      </c>
      <c r="D63" s="63">
        <v>137</v>
      </c>
      <c r="E63" s="63">
        <v>0</v>
      </c>
      <c r="F63" s="64">
        <v>7715949.1200000001</v>
      </c>
      <c r="G63" s="64">
        <f t="shared" si="14"/>
        <v>56320.796496350369</v>
      </c>
      <c r="H63" s="64">
        <v>23381664</v>
      </c>
      <c r="I63" s="64">
        <f t="shared" si="15"/>
        <v>170669.08029197081</v>
      </c>
      <c r="J63" s="65">
        <f t="shared" si="16"/>
        <v>1</v>
      </c>
      <c r="K63" s="66">
        <f t="shared" si="17"/>
        <v>0</v>
      </c>
    </row>
    <row r="64" spans="1:11" ht="33" customHeight="1" x14ac:dyDescent="0.25">
      <c r="A64" s="28"/>
      <c r="B64" s="29"/>
      <c r="C64" s="21" t="s">
        <v>40</v>
      </c>
      <c r="D64" s="63">
        <v>74</v>
      </c>
      <c r="E64" s="63">
        <v>3</v>
      </c>
      <c r="F64" s="64">
        <v>4607279.49</v>
      </c>
      <c r="G64" s="64">
        <f t="shared" si="14"/>
        <v>62260.533648648649</v>
      </c>
      <c r="H64" s="64">
        <v>13961453</v>
      </c>
      <c r="I64" s="64">
        <f t="shared" si="15"/>
        <v>188668.28378378379</v>
      </c>
      <c r="J64" s="65">
        <f t="shared" si="16"/>
        <v>0.95945945945945943</v>
      </c>
      <c r="K64" s="66">
        <f t="shared" si="17"/>
        <v>4.0540540540540543E-2</v>
      </c>
    </row>
    <row r="65" spans="1:11" ht="33" customHeight="1" x14ac:dyDescent="0.25">
      <c r="A65" s="28"/>
      <c r="B65" s="29"/>
      <c r="C65" s="21" t="s">
        <v>41</v>
      </c>
      <c r="D65" s="63">
        <v>18</v>
      </c>
      <c r="E65" s="63">
        <v>0</v>
      </c>
      <c r="F65" s="64">
        <v>1207909.8900000001</v>
      </c>
      <c r="G65" s="64">
        <f t="shared" si="14"/>
        <v>67106.10500000001</v>
      </c>
      <c r="H65" s="64">
        <v>3660333</v>
      </c>
      <c r="I65" s="64">
        <f t="shared" si="15"/>
        <v>203351.83333333334</v>
      </c>
      <c r="J65" s="65">
        <f t="shared" si="16"/>
        <v>1</v>
      </c>
      <c r="K65" s="66">
        <f t="shared" si="17"/>
        <v>0</v>
      </c>
    </row>
    <row r="66" spans="1:11" ht="33" customHeight="1" thickBot="1" x14ac:dyDescent="0.3">
      <c r="A66" s="30"/>
      <c r="B66" s="31"/>
      <c r="C66" s="51" t="s">
        <v>56</v>
      </c>
      <c r="D66" s="52">
        <v>15</v>
      </c>
      <c r="E66" s="52">
        <v>1</v>
      </c>
      <c r="F66" s="35">
        <v>1636674.27</v>
      </c>
      <c r="G66" s="35">
        <f t="shared" si="14"/>
        <v>109111.618</v>
      </c>
      <c r="H66" s="35">
        <v>4959619</v>
      </c>
      <c r="I66" s="35">
        <f t="shared" si="15"/>
        <v>330641.26666666666</v>
      </c>
      <c r="J66" s="53">
        <f t="shared" si="16"/>
        <v>0.93333333333333335</v>
      </c>
      <c r="K66" s="54">
        <f t="shared" si="17"/>
        <v>6.6666666666666666E-2</v>
      </c>
    </row>
    <row r="67" spans="1:11" ht="30" customHeight="1" thickTop="1" x14ac:dyDescent="0.25">
      <c r="A67" s="38" t="s">
        <v>19</v>
      </c>
      <c r="B67" s="39" t="s">
        <v>37</v>
      </c>
      <c r="C67" s="50" t="s">
        <v>57</v>
      </c>
      <c r="D67" s="40">
        <v>19</v>
      </c>
      <c r="E67" s="40">
        <v>0</v>
      </c>
      <c r="F67" s="41">
        <v>745395.75</v>
      </c>
      <c r="G67" s="41">
        <f t="shared" si="0"/>
        <v>39231.355263157893</v>
      </c>
      <c r="H67" s="41">
        <v>2258775</v>
      </c>
      <c r="I67" s="41">
        <f t="shared" si="1"/>
        <v>118882.89473684211</v>
      </c>
      <c r="J67" s="42">
        <f t="shared" si="8"/>
        <v>1</v>
      </c>
      <c r="K67" s="43">
        <f t="shared" si="9"/>
        <v>0</v>
      </c>
    </row>
    <row r="68" spans="1:11" ht="30" customHeight="1" x14ac:dyDescent="0.25">
      <c r="A68" s="28"/>
      <c r="B68" s="29"/>
      <c r="C68" s="21" t="s">
        <v>58</v>
      </c>
      <c r="D68" s="44">
        <v>43</v>
      </c>
      <c r="E68" s="44">
        <v>2</v>
      </c>
      <c r="F68" s="45">
        <v>2446141.17</v>
      </c>
      <c r="G68" s="45">
        <f t="shared" si="0"/>
        <v>56887.003953488369</v>
      </c>
      <c r="H68" s="45">
        <v>7412549</v>
      </c>
      <c r="I68" s="45">
        <f t="shared" si="1"/>
        <v>172384.86046511628</v>
      </c>
      <c r="J68" s="42">
        <f t="shared" si="8"/>
        <v>0.95348837209302328</v>
      </c>
      <c r="K68" s="43">
        <f t="shared" si="9"/>
        <v>4.6511627906976744E-2</v>
      </c>
    </row>
    <row r="69" spans="1:11" ht="30" customHeight="1" x14ac:dyDescent="0.25">
      <c r="A69" s="28"/>
      <c r="B69" s="29"/>
      <c r="C69" s="21" t="s">
        <v>40</v>
      </c>
      <c r="D69" s="44">
        <v>45</v>
      </c>
      <c r="E69" s="44">
        <v>0</v>
      </c>
      <c r="F69" s="45">
        <v>2807393.8200000003</v>
      </c>
      <c r="G69" s="45">
        <f t="shared" si="0"/>
        <v>62386.529333333339</v>
      </c>
      <c r="H69" s="45">
        <v>8507254</v>
      </c>
      <c r="I69" s="45">
        <f t="shared" si="1"/>
        <v>189050.08888888889</v>
      </c>
      <c r="J69" s="42">
        <f t="shared" si="8"/>
        <v>1</v>
      </c>
      <c r="K69" s="43">
        <f t="shared" si="9"/>
        <v>0</v>
      </c>
    </row>
    <row r="70" spans="1:11" ht="30" x14ac:dyDescent="0.25">
      <c r="A70" s="28"/>
      <c r="B70" s="29"/>
      <c r="C70" s="21" t="s">
        <v>59</v>
      </c>
      <c r="D70" s="22">
        <v>177</v>
      </c>
      <c r="E70" s="22">
        <v>2</v>
      </c>
      <c r="F70" s="23">
        <v>12283683.390000001</v>
      </c>
      <c r="G70" s="23">
        <f t="shared" si="0"/>
        <v>69399.341186440681</v>
      </c>
      <c r="H70" s="23">
        <v>37223283</v>
      </c>
      <c r="I70" s="23">
        <f t="shared" si="1"/>
        <v>210301.03389830509</v>
      </c>
      <c r="J70" s="24">
        <f t="shared" si="8"/>
        <v>0.98870056497175141</v>
      </c>
      <c r="K70" s="25">
        <f t="shared" si="9"/>
        <v>1.1299435028248588E-2</v>
      </c>
    </row>
    <row r="71" spans="1:11" ht="30" x14ac:dyDescent="0.25">
      <c r="A71" s="28"/>
      <c r="B71" s="29"/>
      <c r="C71" s="21" t="s">
        <v>42</v>
      </c>
      <c r="D71" s="22">
        <v>139</v>
      </c>
      <c r="E71" s="22">
        <v>2</v>
      </c>
      <c r="F71" s="23">
        <v>10556287.83</v>
      </c>
      <c r="G71" s="23">
        <f t="shared" ref="G71:G73" si="18">F71/D71</f>
        <v>75944.516762589934</v>
      </c>
      <c r="H71" s="23">
        <v>31988751</v>
      </c>
      <c r="I71" s="23">
        <f t="shared" ref="I71:I73" si="19">H71/D71</f>
        <v>230134.89928057554</v>
      </c>
      <c r="J71" s="24">
        <f t="shared" ref="J71:J73" si="20">(D71-E71)/D71</f>
        <v>0.98561151079136688</v>
      </c>
      <c r="K71" s="25">
        <f t="shared" ref="K71:K73" si="21">E71/D71</f>
        <v>1.4388489208633094E-2</v>
      </c>
    </row>
    <row r="72" spans="1:11" ht="30" x14ac:dyDescent="0.25">
      <c r="A72" s="28"/>
      <c r="B72" s="29"/>
      <c r="C72" s="21" t="s">
        <v>60</v>
      </c>
      <c r="D72" s="22">
        <v>59</v>
      </c>
      <c r="E72" s="22">
        <v>0</v>
      </c>
      <c r="F72" s="23">
        <v>5013442.5</v>
      </c>
      <c r="G72" s="23">
        <f t="shared" si="18"/>
        <v>84973.601694915254</v>
      </c>
      <c r="H72" s="23">
        <v>15192250</v>
      </c>
      <c r="I72" s="23">
        <f t="shared" si="19"/>
        <v>257495.7627118644</v>
      </c>
      <c r="J72" s="24">
        <f t="shared" si="20"/>
        <v>1</v>
      </c>
      <c r="K72" s="25">
        <f t="shared" si="21"/>
        <v>0</v>
      </c>
    </row>
    <row r="73" spans="1:11" ht="30" x14ac:dyDescent="0.25">
      <c r="A73" s="28"/>
      <c r="B73" s="29"/>
      <c r="C73" s="21" t="s">
        <v>61</v>
      </c>
      <c r="D73" s="22">
        <v>12</v>
      </c>
      <c r="E73" s="22">
        <v>0</v>
      </c>
      <c r="F73" s="23">
        <v>1033202.9400000001</v>
      </c>
      <c r="G73" s="23">
        <f t="shared" si="18"/>
        <v>86100.24500000001</v>
      </c>
      <c r="H73" s="23">
        <v>3130918</v>
      </c>
      <c r="I73" s="23">
        <f t="shared" si="19"/>
        <v>260909.83333333334</v>
      </c>
      <c r="J73" s="24">
        <f t="shared" si="20"/>
        <v>1</v>
      </c>
      <c r="K73" s="25">
        <f t="shared" si="21"/>
        <v>0</v>
      </c>
    </row>
    <row r="74" spans="1:11" ht="30.75" thickBot="1" x14ac:dyDescent="0.3">
      <c r="A74" s="30"/>
      <c r="B74" s="31"/>
      <c r="C74" s="51" t="s">
        <v>62</v>
      </c>
      <c r="D74" s="52">
        <v>72</v>
      </c>
      <c r="E74" s="52">
        <v>3</v>
      </c>
      <c r="F74" s="35">
        <v>6923019.5100000007</v>
      </c>
      <c r="G74" s="35">
        <f t="shared" si="0"/>
        <v>96153.048750000016</v>
      </c>
      <c r="H74" s="35">
        <v>20978847</v>
      </c>
      <c r="I74" s="35">
        <f t="shared" si="1"/>
        <v>291372.875</v>
      </c>
      <c r="J74" s="53">
        <f t="shared" si="8"/>
        <v>0.95833333333333337</v>
      </c>
      <c r="K74" s="54">
        <f t="shared" si="9"/>
        <v>4.1666666666666664E-2</v>
      </c>
    </row>
    <row r="75" spans="1:11" ht="15.75" thickTop="1" x14ac:dyDescent="0.25"/>
    <row r="76" spans="1:11" ht="24" customHeight="1" x14ac:dyDescent="0.25">
      <c r="A76" s="70" t="s">
        <v>25</v>
      </c>
    </row>
    <row r="77" spans="1:11" ht="31.5" customHeight="1" x14ac:dyDescent="0.25">
      <c r="A77" s="71" t="s">
        <v>22</v>
      </c>
      <c r="B77" s="72"/>
      <c r="C77" s="72"/>
      <c r="D77" s="72"/>
      <c r="E77" s="72"/>
      <c r="F77" s="72"/>
      <c r="G77" s="72"/>
      <c r="H77" s="72"/>
      <c r="I77" s="72"/>
      <c r="J77" s="72"/>
      <c r="K77" s="72"/>
    </row>
    <row r="79" spans="1:11" ht="31.5" customHeight="1" x14ac:dyDescent="0.25">
      <c r="A79" s="71" t="s">
        <v>23</v>
      </c>
      <c r="B79" s="72"/>
      <c r="C79" s="72"/>
      <c r="D79" s="72"/>
      <c r="E79" s="72"/>
      <c r="F79" s="72"/>
      <c r="G79" s="72"/>
      <c r="H79" s="72"/>
      <c r="I79" s="72"/>
      <c r="J79" s="72"/>
      <c r="K79" s="72"/>
    </row>
  </sheetData>
  <mergeCells count="34">
    <mergeCell ref="B54:B59"/>
    <mergeCell ref="A53:A59"/>
    <mergeCell ref="A60:A66"/>
    <mergeCell ref="B60:B66"/>
    <mergeCell ref="A77:K77"/>
    <mergeCell ref="A79:K79"/>
    <mergeCell ref="A1:K1"/>
    <mergeCell ref="A3:A5"/>
    <mergeCell ref="B3:B5"/>
    <mergeCell ref="C3:C5"/>
    <mergeCell ref="D3:I3"/>
    <mergeCell ref="J3:K3"/>
    <mergeCell ref="D4:D5"/>
    <mergeCell ref="F4:G4"/>
    <mergeCell ref="H4:I4"/>
    <mergeCell ref="J4:J5"/>
    <mergeCell ref="K4:K5"/>
    <mergeCell ref="A6:A12"/>
    <mergeCell ref="B6:B12"/>
    <mergeCell ref="A24:A33"/>
    <mergeCell ref="E4:E5"/>
    <mergeCell ref="B24:B33"/>
    <mergeCell ref="A13:A18"/>
    <mergeCell ref="B13:B18"/>
    <mergeCell ref="A67:A74"/>
    <mergeCell ref="B67:B74"/>
    <mergeCell ref="A34:A38"/>
    <mergeCell ref="B34:B38"/>
    <mergeCell ref="A43:A52"/>
    <mergeCell ref="A39:A42"/>
    <mergeCell ref="B39:B42"/>
    <mergeCell ref="A19:A23"/>
    <mergeCell ref="B19:B23"/>
    <mergeCell ref="B44:B52"/>
  </mergeCells>
  <pageMargins left="0.19685039370078741"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EK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Champion</dc:creator>
  <cp:lastModifiedBy>Rebecca Champion</cp:lastModifiedBy>
  <cp:lastPrinted>2016-04-29T12:18:23Z</cp:lastPrinted>
  <dcterms:created xsi:type="dcterms:W3CDTF">2015-06-12T09:37:06Z</dcterms:created>
  <dcterms:modified xsi:type="dcterms:W3CDTF">2023-05-26T11:58:51Z</dcterms:modified>
</cp:coreProperties>
</file>