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195" windowHeight="122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B79" i="1" l="1"/>
  <c r="B83" i="1" l="1"/>
  <c r="D189" i="1" l="1"/>
  <c r="B38" i="1" l="1"/>
  <c r="C38" i="1" l="1"/>
  <c r="D72" i="1"/>
  <c r="D113" i="1" l="1"/>
</calcChain>
</file>

<file path=xl/sharedStrings.xml><?xml version="1.0" encoding="utf-8"?>
<sst xmlns="http://schemas.openxmlformats.org/spreadsheetml/2006/main" count="400" uniqueCount="155">
  <si>
    <t>Date of Transaction</t>
  </si>
  <si>
    <t>Beneficiary</t>
  </si>
  <si>
    <t>Net Amount</t>
  </si>
  <si>
    <t>VAT</t>
  </si>
  <si>
    <t>Gross</t>
  </si>
  <si>
    <t>Westminster Forum Projects</t>
  </si>
  <si>
    <t>Tesco Supermarket</t>
  </si>
  <si>
    <t>North Kent Architecture</t>
  </si>
  <si>
    <t>Amazon.co.uk</t>
  </si>
  <si>
    <t>National Windscreens</t>
  </si>
  <si>
    <t>Amazon</t>
  </si>
  <si>
    <t>Trainline</t>
  </si>
  <si>
    <t>Ark Wildlife Products</t>
  </si>
  <si>
    <t>Carrier Bag Shop</t>
  </si>
  <si>
    <t>Screwfix</t>
  </si>
  <si>
    <t>Agwood</t>
  </si>
  <si>
    <t>Spaldings</t>
  </si>
  <si>
    <t>B &amp; Q</t>
  </si>
  <si>
    <t>Groundsman Tools</t>
  </si>
  <si>
    <t>Hallmark</t>
  </si>
  <si>
    <t>Brandon Hire</t>
  </si>
  <si>
    <t xml:space="preserve">Amazon </t>
  </si>
  <si>
    <t>Creative Review</t>
  </si>
  <si>
    <t>Design Museum</t>
  </si>
  <si>
    <t>Audio Jungle</t>
  </si>
  <si>
    <t>Wickes</t>
  </si>
  <si>
    <t>H.S Jackson</t>
  </si>
  <si>
    <t>Mill Sales Direct</t>
  </si>
  <si>
    <t>Viking Direct</t>
  </si>
  <si>
    <t>Lampshop Online</t>
  </si>
  <si>
    <t>Halfords</t>
  </si>
  <si>
    <t>Next Day Keys</t>
  </si>
  <si>
    <t>Argos</t>
  </si>
  <si>
    <t>Equip 4 Work</t>
  </si>
  <si>
    <t>Tesco</t>
  </si>
  <si>
    <t>Eventbrite</t>
  </si>
  <si>
    <t xml:space="preserve">Canterbury City Council </t>
  </si>
  <si>
    <t xml:space="preserve">Cilex </t>
  </si>
  <si>
    <t>Trainline Group</t>
  </si>
  <si>
    <t>The Chartered Institution of Waste Management</t>
  </si>
  <si>
    <t>Southeastern Railway</t>
  </si>
  <si>
    <t>Canterbury City Council Parking Services</t>
  </si>
  <si>
    <t>RHE Training</t>
  </si>
  <si>
    <t>CIEH</t>
  </si>
  <si>
    <t>London Taxi</t>
  </si>
  <si>
    <t>Vision Techniques</t>
  </si>
  <si>
    <t>Poundstretcher</t>
  </si>
  <si>
    <t>CILEX professional fees</t>
  </si>
  <si>
    <t>Soho coffee</t>
  </si>
  <si>
    <t>Ashford railway</t>
  </si>
  <si>
    <t>Canterbury City Council</t>
  </si>
  <si>
    <t>Kersten</t>
  </si>
  <si>
    <t>IET</t>
  </si>
  <si>
    <t>22/011/2018</t>
  </si>
  <si>
    <t>IKEA</t>
  </si>
  <si>
    <t>The MJ</t>
  </si>
  <si>
    <t>Toolstation</t>
  </si>
  <si>
    <t>DIY.com</t>
  </si>
  <si>
    <t>Landscape Supply Company</t>
  </si>
  <si>
    <t>Sports Direct</t>
  </si>
  <si>
    <t>Allsorts</t>
  </si>
  <si>
    <t>Timpsons</t>
  </si>
  <si>
    <t>ASPLI</t>
  </si>
  <si>
    <t>Morplan</t>
  </si>
  <si>
    <t>Seasons Wholesale</t>
  </si>
  <si>
    <t>Poundland</t>
  </si>
  <si>
    <t>Mayflower Disclosure Services Ltd.</t>
  </si>
  <si>
    <t>Eversheds</t>
  </si>
  <si>
    <t>19/11/2018</t>
  </si>
  <si>
    <t>CIPD - Eventbrite</t>
  </si>
  <si>
    <t>26/11/2018</t>
  </si>
  <si>
    <t>28/11/2018</t>
  </si>
  <si>
    <t xml:space="preserve">Hallmark </t>
  </si>
  <si>
    <t>Right-Light.co.uk</t>
  </si>
  <si>
    <t>Awesome Merchandise</t>
  </si>
  <si>
    <t xml:space="preserve">Facebook </t>
  </si>
  <si>
    <t xml:space="preserve">Premier Inn </t>
  </si>
  <si>
    <t>Machine Mart</t>
  </si>
  <si>
    <t>Pulsar</t>
  </si>
  <si>
    <t>Tesco store Dover</t>
  </si>
  <si>
    <t>Preservation Equipment Ltd</t>
  </si>
  <si>
    <t>Facebook</t>
  </si>
  <si>
    <t>British Newspaper Archive</t>
  </si>
  <si>
    <t>Government Events</t>
  </si>
  <si>
    <t>Crowne Plaza reservations</t>
  </si>
  <si>
    <t>Institute of Licensing</t>
  </si>
  <si>
    <t>CITB</t>
  </si>
  <si>
    <t>20/11/2018`</t>
  </si>
  <si>
    <t>Crowne Plaza Kings Cross</t>
  </si>
  <si>
    <t>Licenced London Black Taxi</t>
  </si>
  <si>
    <t>Licensed Taxi</t>
  </si>
  <si>
    <t>Verifone Taxi</t>
  </si>
  <si>
    <t>CMT UK London Taxi</t>
  </si>
  <si>
    <t>18/11/2018`</t>
  </si>
  <si>
    <t>The Emergency Planning College</t>
  </si>
  <si>
    <t>Indigo Parking</t>
  </si>
  <si>
    <t>The Trainline</t>
  </si>
  <si>
    <t>B&amp;Q</t>
  </si>
  <si>
    <t>LGIU</t>
  </si>
  <si>
    <t>MOGO</t>
  </si>
  <si>
    <t>White Mill Vets</t>
  </si>
  <si>
    <t>Crowne Plaza Hotels</t>
  </si>
  <si>
    <t xml:space="preserve"> </t>
  </si>
  <si>
    <t>Cost Code Description</t>
  </si>
  <si>
    <t>November 2018 GPC Transactions</t>
  </si>
  <si>
    <t>Euro Car Parking</t>
  </si>
  <si>
    <t>Smile Publishing Ltd</t>
  </si>
  <si>
    <t>Pearson VUE</t>
  </si>
  <si>
    <t>HR SHARED SERVICE</t>
  </si>
  <si>
    <t>Ardee Hose</t>
  </si>
  <si>
    <t>OUR FINEST DOUR PROJECT</t>
  </si>
  <si>
    <t>PARKS FOR PEOPLE-KEARSNEY</t>
  </si>
  <si>
    <t>GROUNDS MAINTENANCE TEAM</t>
  </si>
  <si>
    <t>DEAL PIER</t>
  </si>
  <si>
    <t>COMPUTER SERVICES TRADING ACCT</t>
  </si>
  <si>
    <t>DOVER MUSEUM</t>
  </si>
  <si>
    <t>LEGAL TRADING ACCOUNT</t>
  </si>
  <si>
    <t>DESIGN STUDIO</t>
  </si>
  <si>
    <t>WHITE CLIFFS COUNTRYSIDE PROJ</t>
  </si>
  <si>
    <t>PROPERTY SERVICES</t>
  </si>
  <si>
    <t>PARKING OPERATIONS &amp; ENFORCEMT</t>
  </si>
  <si>
    <t>ENVIRONMENTAL CRIME</t>
  </si>
  <si>
    <t>CCTV</t>
  </si>
  <si>
    <t>COMMUNITY CARETAKERS PROJECT</t>
  </si>
  <si>
    <t>TOURISM DEVELOPMENT</t>
  </si>
  <si>
    <t>ELECTORAL REGISTRATION</t>
  </si>
  <si>
    <t>WCCP-SAMPHIRE HOE</t>
  </si>
  <si>
    <t>FMS SUSPENSE V6063</t>
  </si>
  <si>
    <t>HOUSING NEEDS TRADING ACCOUNT</t>
  </si>
  <si>
    <t>PLANNING ENFORCEMENT</t>
  </si>
  <si>
    <t>COMMUNITY AND ENGAGEMENT</t>
  </si>
  <si>
    <t>CORPORATE PRESS &amp; PUBLICITY</t>
  </si>
  <si>
    <t>PRIVATE SECTOR HOUSING (incl. Renov'n Grants)</t>
  </si>
  <si>
    <t>HEAD OF REGULATORY SERVICES</t>
  </si>
  <si>
    <t>MEMBERS ACCOUNT</t>
  </si>
  <si>
    <t>OFFICE ACCOMMODATION-WHITFIELD</t>
  </si>
  <si>
    <t>DOVER SITES MANAGEMENT</t>
  </si>
  <si>
    <t>SHEPWAY SITES MANAGEMENT</t>
  </si>
  <si>
    <t xml:space="preserve">ENVIRONMENTAL PROTECTION </t>
  </si>
  <si>
    <t>LICENSING ADMIN TRAD ACCOUNT</t>
  </si>
  <si>
    <t>HEAD OF PARKS AND OPEN SPACES</t>
  </si>
  <si>
    <t>MUSEUM GENERAL STOCK</t>
  </si>
  <si>
    <t>DEVELOPMENT MANAGEMENT TRADING</t>
  </si>
  <si>
    <t>PORT HEALTH</t>
  </si>
  <si>
    <t>DOVER MUSEUM - BEQUEST WORK</t>
  </si>
  <si>
    <t>REGENERATION DELIVERY TRADING</t>
  </si>
  <si>
    <t>HEAD OF INWARD INVESTMENT</t>
  </si>
  <si>
    <t>KENT HOMECHOICE</t>
  </si>
  <si>
    <t>SE STRATEGIC PRTNP MIGRATION</t>
  </si>
  <si>
    <t>CHIEF EXEC ADMIN TRADING ACCT</t>
  </si>
  <si>
    <t>REFUSE COLLECTION</t>
  </si>
  <si>
    <t>OPEN GOLF EVENT</t>
  </si>
  <si>
    <t>WASTE SERVICES TRADING ACCOUNT</t>
  </si>
  <si>
    <t>TRANSPORT &amp; PARKING MANAGER</t>
  </si>
  <si>
    <t>MISCELLANEOUS LICENSING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</si>
</sst>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B0F0"/>
      <name val="Arial"/>
      <family val="2"/>
    </font>
    <font>
      <sz val="11"/>
      <color theme="3" tint="0.3999755851924192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14" fontId="6" fillId="0" borderId="1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14" fontId="6" fillId="0" borderId="1" xfId="0" applyNumberFormat="1" applyFont="1" applyFill="1" applyBorder="1" applyAlignment="1" applyProtection="1">
      <alignment horizontal="left"/>
      <protection locked="0"/>
    </xf>
    <xf numFmtId="0" fontId="6" fillId="0" borderId="1" xfId="1" applyFont="1" applyBorder="1" applyAlignment="1">
      <alignment horizontal="left" wrapText="1"/>
    </xf>
    <xf numFmtId="0" fontId="2" fillId="0" borderId="1" xfId="0" applyFont="1" applyBorder="1" applyAlignment="1"/>
    <xf numFmtId="0" fontId="2" fillId="0" borderId="0" xfId="0" applyFont="1" applyAlignment="1"/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2" fontId="2" fillId="0" borderId="1" xfId="0" applyNumberFormat="1" applyFont="1" applyFill="1" applyBorder="1" applyAlignment="1">
      <alignment horizontal="left"/>
    </xf>
    <xf numFmtId="2" fontId="6" fillId="0" borderId="1" xfId="0" applyNumberFormat="1" applyFont="1" applyFill="1" applyBorder="1" applyAlignment="1">
      <alignment horizontal="left"/>
    </xf>
    <xf numFmtId="2" fontId="6" fillId="0" borderId="1" xfId="0" applyNumberFormat="1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/>
    <xf numFmtId="0" fontId="6" fillId="0" borderId="1" xfId="0" applyFont="1" applyBorder="1" applyAlignment="1"/>
    <xf numFmtId="0" fontId="2" fillId="0" borderId="0" xfId="0" applyFont="1" applyFill="1" applyAlignment="1"/>
    <xf numFmtId="0" fontId="6" fillId="0" borderId="1" xfId="0" applyFont="1" applyFill="1" applyBorder="1" applyAlignment="1" applyProtection="1">
      <protection locked="0"/>
    </xf>
    <xf numFmtId="0" fontId="2" fillId="0" borderId="0" xfId="0" applyFont="1" applyBorder="1" applyAlignment="1"/>
    <xf numFmtId="0" fontId="2" fillId="0" borderId="0" xfId="0" applyFont="1" applyFill="1" applyBorder="1" applyAlignment="1"/>
    <xf numFmtId="0" fontId="5" fillId="0" borderId="2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5"/>
  <sheetViews>
    <sheetView tabSelected="1" workbookViewId="0">
      <selection activeCell="E176" sqref="E176"/>
    </sheetView>
  </sheetViews>
  <sheetFormatPr defaultRowHeight="24" customHeight="1" x14ac:dyDescent="0.2"/>
  <cols>
    <col min="1" max="1" width="25.140625" style="1" bestFit="1" customWidth="1"/>
    <col min="2" max="2" width="13.5703125" style="2" bestFit="1" customWidth="1"/>
    <col min="3" max="3" width="10.140625" style="2" bestFit="1" customWidth="1"/>
    <col min="4" max="4" width="11.5703125" style="2" bestFit="1" customWidth="1"/>
    <col min="5" max="5" width="46.5703125" style="1" bestFit="1" customWidth="1"/>
    <col min="6" max="6" width="51.42578125" style="1" bestFit="1" customWidth="1"/>
    <col min="7" max="16384" width="9.140625" style="1"/>
  </cols>
  <sheetData>
    <row r="1" spans="1:6" ht="24" customHeight="1" x14ac:dyDescent="0.2">
      <c r="A1" s="37" t="s">
        <v>104</v>
      </c>
      <c r="B1" s="37"/>
      <c r="C1" s="37"/>
      <c r="D1" s="37"/>
      <c r="E1" s="37"/>
      <c r="F1" s="37"/>
    </row>
    <row r="2" spans="1:6" s="25" customFormat="1" ht="24" customHeight="1" x14ac:dyDescent="0.25">
      <c r="A2" s="23" t="s">
        <v>0</v>
      </c>
      <c r="B2" s="24" t="s">
        <v>2</v>
      </c>
      <c r="C2" s="24" t="s">
        <v>3</v>
      </c>
      <c r="D2" s="24" t="s">
        <v>4</v>
      </c>
      <c r="E2" s="23" t="s">
        <v>1</v>
      </c>
      <c r="F2" s="23" t="s">
        <v>103</v>
      </c>
    </row>
    <row r="3" spans="1:6" s="22" customFormat="1" ht="24" customHeight="1" x14ac:dyDescent="0.2">
      <c r="A3" s="11">
        <v>43434</v>
      </c>
      <c r="B3" s="27">
        <v>50</v>
      </c>
      <c r="C3" s="27">
        <v>0</v>
      </c>
      <c r="D3" s="27">
        <v>50</v>
      </c>
      <c r="E3" s="31" t="s">
        <v>15</v>
      </c>
      <c r="F3" s="21" t="s">
        <v>111</v>
      </c>
    </row>
    <row r="4" spans="1:6" s="3" customFormat="1" ht="24" customHeight="1" x14ac:dyDescent="0.2">
      <c r="A4" s="10">
        <v>43418</v>
      </c>
      <c r="B4" s="26">
        <v>30.53</v>
      </c>
      <c r="C4" s="26">
        <v>6.11</v>
      </c>
      <c r="D4" s="26">
        <v>36.64</v>
      </c>
      <c r="E4" s="13" t="s">
        <v>15</v>
      </c>
      <c r="F4" s="21" t="s">
        <v>112</v>
      </c>
    </row>
    <row r="5" spans="1:6" s="3" customFormat="1" ht="24" customHeight="1" x14ac:dyDescent="0.2">
      <c r="A5" s="10">
        <v>43431</v>
      </c>
      <c r="B5" s="26">
        <v>98.3</v>
      </c>
      <c r="C5" s="26">
        <v>19.66</v>
      </c>
      <c r="D5" s="26">
        <v>117.96</v>
      </c>
      <c r="E5" s="13" t="s">
        <v>15</v>
      </c>
      <c r="F5" s="21" t="s">
        <v>112</v>
      </c>
    </row>
    <row r="6" spans="1:6" s="3" customFormat="1" ht="24" customHeight="1" x14ac:dyDescent="0.2">
      <c r="A6" s="10">
        <v>43431</v>
      </c>
      <c r="B6" s="26">
        <v>61.46</v>
      </c>
      <c r="C6" s="26">
        <v>12.3</v>
      </c>
      <c r="D6" s="26">
        <v>73.760000000000005</v>
      </c>
      <c r="E6" s="13" t="s">
        <v>15</v>
      </c>
      <c r="F6" s="21" t="s">
        <v>112</v>
      </c>
    </row>
    <row r="7" spans="1:6" s="3" customFormat="1" ht="24" customHeight="1" x14ac:dyDescent="0.2">
      <c r="A7" s="11">
        <v>43427</v>
      </c>
      <c r="B7" s="27">
        <v>8.6999999999999993</v>
      </c>
      <c r="C7" s="27">
        <v>0</v>
      </c>
      <c r="D7" s="27">
        <v>8.6999999999999993</v>
      </c>
      <c r="E7" s="32" t="s">
        <v>60</v>
      </c>
      <c r="F7" s="21" t="s">
        <v>113</v>
      </c>
    </row>
    <row r="8" spans="1:6" s="22" customFormat="1" ht="24" customHeight="1" x14ac:dyDescent="0.2">
      <c r="A8" s="10">
        <v>43417</v>
      </c>
      <c r="B8" s="26">
        <v>58</v>
      </c>
      <c r="C8" s="26">
        <v>0</v>
      </c>
      <c r="D8" s="26">
        <v>58</v>
      </c>
      <c r="E8" s="9" t="s">
        <v>10</v>
      </c>
      <c r="F8" s="21" t="s">
        <v>114</v>
      </c>
    </row>
    <row r="9" spans="1:6" s="3" customFormat="1" ht="24" customHeight="1" x14ac:dyDescent="0.2">
      <c r="A9" s="11">
        <v>43437</v>
      </c>
      <c r="B9" s="27">
        <v>67.989999999999995</v>
      </c>
      <c r="C9" s="27">
        <v>0</v>
      </c>
      <c r="D9" s="27">
        <v>67.989999999999995</v>
      </c>
      <c r="E9" s="12" t="s">
        <v>10</v>
      </c>
      <c r="F9" s="21" t="s">
        <v>115</v>
      </c>
    </row>
    <row r="10" spans="1:6" s="3" customFormat="1" ht="24" customHeight="1" x14ac:dyDescent="0.2">
      <c r="A10" s="11">
        <v>43437</v>
      </c>
      <c r="B10" s="27">
        <v>12.99</v>
      </c>
      <c r="C10" s="27">
        <v>0</v>
      </c>
      <c r="D10" s="27">
        <v>12.99</v>
      </c>
      <c r="E10" s="12" t="s">
        <v>10</v>
      </c>
      <c r="F10" s="21" t="s">
        <v>115</v>
      </c>
    </row>
    <row r="11" spans="1:6" s="3" customFormat="1" ht="24" customHeight="1" x14ac:dyDescent="0.2">
      <c r="A11" s="11">
        <v>43437</v>
      </c>
      <c r="B11" s="27">
        <v>44.95</v>
      </c>
      <c r="C11" s="27">
        <v>0</v>
      </c>
      <c r="D11" s="27">
        <v>44.95</v>
      </c>
      <c r="E11" s="12" t="s">
        <v>10</v>
      </c>
      <c r="F11" s="21" t="s">
        <v>115</v>
      </c>
    </row>
    <row r="12" spans="1:6" s="22" customFormat="1" ht="24" customHeight="1" x14ac:dyDescent="0.2">
      <c r="A12" s="11">
        <v>43426</v>
      </c>
      <c r="B12" s="27">
        <v>69.5</v>
      </c>
      <c r="C12" s="27">
        <v>0</v>
      </c>
      <c r="D12" s="27">
        <v>69.5</v>
      </c>
      <c r="E12" s="12" t="s">
        <v>10</v>
      </c>
      <c r="F12" s="21" t="s">
        <v>115</v>
      </c>
    </row>
    <row r="13" spans="1:6" s="22" customFormat="1" ht="24" customHeight="1" x14ac:dyDescent="0.2">
      <c r="A13" s="11">
        <v>43427</v>
      </c>
      <c r="B13" s="27">
        <v>53.2</v>
      </c>
      <c r="C13" s="27">
        <v>0</v>
      </c>
      <c r="D13" s="27">
        <v>53.2</v>
      </c>
      <c r="E13" s="12" t="s">
        <v>10</v>
      </c>
      <c r="F13" s="21" t="s">
        <v>115</v>
      </c>
    </row>
    <row r="14" spans="1:6" s="22" customFormat="1" ht="24" customHeight="1" x14ac:dyDescent="0.2">
      <c r="A14" s="11">
        <v>43426</v>
      </c>
      <c r="B14" s="27">
        <v>11.88</v>
      </c>
      <c r="C14" s="27">
        <v>0</v>
      </c>
      <c r="D14" s="27">
        <v>11.88</v>
      </c>
      <c r="E14" s="12" t="s">
        <v>10</v>
      </c>
      <c r="F14" s="21" t="s">
        <v>116</v>
      </c>
    </row>
    <row r="15" spans="1:6" s="22" customFormat="1" ht="24" customHeight="1" x14ac:dyDescent="0.2">
      <c r="A15" s="10">
        <v>43409</v>
      </c>
      <c r="B15" s="28">
        <v>136.82</v>
      </c>
      <c r="C15" s="28">
        <v>0</v>
      </c>
      <c r="D15" s="28">
        <v>136.82</v>
      </c>
      <c r="E15" s="21" t="s">
        <v>10</v>
      </c>
      <c r="F15" s="21" t="s">
        <v>117</v>
      </c>
    </row>
    <row r="16" spans="1:6" s="22" customFormat="1" ht="24" customHeight="1" x14ac:dyDescent="0.2">
      <c r="A16" s="10">
        <v>43413</v>
      </c>
      <c r="B16" s="28">
        <v>546</v>
      </c>
      <c r="C16" s="28">
        <v>0</v>
      </c>
      <c r="D16" s="28">
        <v>546</v>
      </c>
      <c r="E16" s="21" t="s">
        <v>10</v>
      </c>
      <c r="F16" s="21" t="s">
        <v>117</v>
      </c>
    </row>
    <row r="17" spans="1:6" s="22" customFormat="1" ht="24" customHeight="1" x14ac:dyDescent="0.2">
      <c r="A17" s="10">
        <v>43426</v>
      </c>
      <c r="B17" s="26">
        <v>15.97</v>
      </c>
      <c r="C17" s="26">
        <v>0</v>
      </c>
      <c r="D17" s="26">
        <v>15.97</v>
      </c>
      <c r="E17" s="21" t="s">
        <v>10</v>
      </c>
      <c r="F17" s="21" t="s">
        <v>118</v>
      </c>
    </row>
    <row r="18" spans="1:6" s="22" customFormat="1" ht="24" customHeight="1" x14ac:dyDescent="0.2">
      <c r="A18" s="10">
        <v>43419</v>
      </c>
      <c r="B18" s="26">
        <v>20</v>
      </c>
      <c r="C18" s="26">
        <v>4</v>
      </c>
      <c r="D18" s="26">
        <v>24</v>
      </c>
      <c r="E18" s="9" t="s">
        <v>10</v>
      </c>
      <c r="F18" s="21" t="s">
        <v>119</v>
      </c>
    </row>
    <row r="19" spans="1:6" s="22" customFormat="1" ht="24" customHeight="1" x14ac:dyDescent="0.2">
      <c r="A19" s="15">
        <v>43419</v>
      </c>
      <c r="B19" s="28">
        <v>16.48</v>
      </c>
      <c r="C19" s="28">
        <v>0</v>
      </c>
      <c r="D19" s="29">
        <v>16.48</v>
      </c>
      <c r="E19" s="13" t="s">
        <v>10</v>
      </c>
      <c r="F19" s="21" t="s">
        <v>119</v>
      </c>
    </row>
    <row r="20" spans="1:6" s="22" customFormat="1" ht="24" customHeight="1" x14ac:dyDescent="0.2">
      <c r="A20" s="15">
        <v>43405</v>
      </c>
      <c r="B20" s="28">
        <v>13.42</v>
      </c>
      <c r="C20" s="28">
        <v>2.68</v>
      </c>
      <c r="D20" s="28">
        <v>16.100000000000001</v>
      </c>
      <c r="E20" s="13" t="s">
        <v>10</v>
      </c>
      <c r="F20" s="21" t="s">
        <v>120</v>
      </c>
    </row>
    <row r="21" spans="1:6" s="22" customFormat="1" ht="24" customHeight="1" x14ac:dyDescent="0.2">
      <c r="A21" s="15">
        <v>43405</v>
      </c>
      <c r="B21" s="28">
        <v>8.8800000000000008</v>
      </c>
      <c r="C21" s="28">
        <v>0</v>
      </c>
      <c r="D21" s="28">
        <v>8.8800000000000008</v>
      </c>
      <c r="E21" s="13" t="s">
        <v>10</v>
      </c>
      <c r="F21" s="21" t="s">
        <v>120</v>
      </c>
    </row>
    <row r="22" spans="1:6" s="22" customFormat="1" ht="24" customHeight="1" x14ac:dyDescent="0.2">
      <c r="A22" s="11">
        <v>43427</v>
      </c>
      <c r="B22" s="27">
        <v>18.72</v>
      </c>
      <c r="C22" s="27">
        <v>3.75</v>
      </c>
      <c r="D22" s="27">
        <v>22.47</v>
      </c>
      <c r="E22" s="12" t="s">
        <v>10</v>
      </c>
      <c r="F22" s="21" t="s">
        <v>121</v>
      </c>
    </row>
    <row r="23" spans="1:6" s="22" customFormat="1" ht="24" customHeight="1" x14ac:dyDescent="0.2">
      <c r="A23" s="11">
        <v>43409</v>
      </c>
      <c r="B23" s="27">
        <v>26.22</v>
      </c>
      <c r="C23" s="27">
        <v>0</v>
      </c>
      <c r="D23" s="27">
        <v>26.22</v>
      </c>
      <c r="E23" s="14" t="s">
        <v>10</v>
      </c>
      <c r="F23" s="21" t="s">
        <v>122</v>
      </c>
    </row>
    <row r="24" spans="1:6" s="22" customFormat="1" ht="24" customHeight="1" x14ac:dyDescent="0.2">
      <c r="A24" s="11">
        <v>43419</v>
      </c>
      <c r="B24" s="27">
        <v>69.540000000000006</v>
      </c>
      <c r="C24" s="27">
        <v>0</v>
      </c>
      <c r="D24" s="27">
        <v>69.540000000000006</v>
      </c>
      <c r="E24" s="12" t="s">
        <v>10</v>
      </c>
      <c r="F24" s="21" t="s">
        <v>123</v>
      </c>
    </row>
    <row r="25" spans="1:6" s="22" customFormat="1" ht="24" customHeight="1" x14ac:dyDescent="0.2">
      <c r="A25" s="11">
        <v>43423</v>
      </c>
      <c r="B25" s="27">
        <v>29.48</v>
      </c>
      <c r="C25" s="27">
        <v>0</v>
      </c>
      <c r="D25" s="27">
        <v>29.48</v>
      </c>
      <c r="E25" s="12" t="s">
        <v>10</v>
      </c>
      <c r="F25" s="21" t="s">
        <v>124</v>
      </c>
    </row>
    <row r="26" spans="1:6" s="22" customFormat="1" ht="24" customHeight="1" x14ac:dyDescent="0.2">
      <c r="A26" s="10">
        <v>43409</v>
      </c>
      <c r="B26" s="26">
        <v>38.979999999999997</v>
      </c>
      <c r="C26" s="26">
        <v>0</v>
      </c>
      <c r="D26" s="26">
        <v>38.979999999999997</v>
      </c>
      <c r="E26" s="9" t="s">
        <v>10</v>
      </c>
      <c r="F26" s="21" t="s">
        <v>125</v>
      </c>
    </row>
    <row r="27" spans="1:6" s="22" customFormat="1" ht="24" customHeight="1" x14ac:dyDescent="0.2">
      <c r="A27" s="17">
        <v>43406</v>
      </c>
      <c r="B27" s="29">
        <v>19.48</v>
      </c>
      <c r="C27" s="29">
        <v>0</v>
      </c>
      <c r="D27" s="29">
        <v>19.48</v>
      </c>
      <c r="E27" s="14" t="s">
        <v>10</v>
      </c>
      <c r="F27" s="21" t="s">
        <v>108</v>
      </c>
    </row>
    <row r="28" spans="1:6" s="22" customFormat="1" ht="24" customHeight="1" x14ac:dyDescent="0.2">
      <c r="A28" s="13" t="s">
        <v>71</v>
      </c>
      <c r="B28" s="29">
        <v>16.989999999999998</v>
      </c>
      <c r="C28" s="29">
        <v>0</v>
      </c>
      <c r="D28" s="29">
        <v>16.989999999999998</v>
      </c>
      <c r="E28" s="13" t="s">
        <v>10</v>
      </c>
      <c r="F28" s="21" t="s">
        <v>108</v>
      </c>
    </row>
    <row r="29" spans="1:6" s="22" customFormat="1" ht="24" customHeight="1" x14ac:dyDescent="0.2">
      <c r="A29" s="10">
        <v>43412</v>
      </c>
      <c r="B29" s="26">
        <v>8.4</v>
      </c>
      <c r="C29" s="26">
        <v>1.68</v>
      </c>
      <c r="D29" s="26">
        <v>10.08</v>
      </c>
      <c r="E29" s="9" t="s">
        <v>10</v>
      </c>
      <c r="F29" s="21" t="s">
        <v>126</v>
      </c>
    </row>
    <row r="30" spans="1:6" s="22" customFormat="1" ht="24" customHeight="1" x14ac:dyDescent="0.2">
      <c r="A30" s="10">
        <v>43418</v>
      </c>
      <c r="B30" s="26">
        <v>7.99</v>
      </c>
      <c r="C30" s="26">
        <v>0</v>
      </c>
      <c r="D30" s="26">
        <v>7.99</v>
      </c>
      <c r="E30" s="21" t="s">
        <v>10</v>
      </c>
      <c r="F30" s="21" t="s">
        <v>127</v>
      </c>
    </row>
    <row r="31" spans="1:6" s="22" customFormat="1" ht="24" customHeight="1" x14ac:dyDescent="0.2">
      <c r="A31" s="11">
        <v>43417</v>
      </c>
      <c r="B31" s="27">
        <v>32.99</v>
      </c>
      <c r="C31" s="27">
        <v>0</v>
      </c>
      <c r="D31" s="27">
        <v>32.99</v>
      </c>
      <c r="E31" s="12" t="s">
        <v>21</v>
      </c>
      <c r="F31" s="21" t="s">
        <v>116</v>
      </c>
    </row>
    <row r="32" spans="1:6" s="22" customFormat="1" ht="24" customHeight="1" x14ac:dyDescent="0.2">
      <c r="A32" s="10">
        <v>43412</v>
      </c>
      <c r="B32" s="26">
        <v>9.2799999999999994</v>
      </c>
      <c r="C32" s="26">
        <v>0</v>
      </c>
      <c r="D32" s="26">
        <v>9.2799999999999994</v>
      </c>
      <c r="E32" s="9" t="s">
        <v>21</v>
      </c>
      <c r="F32" s="21" t="s">
        <v>126</v>
      </c>
    </row>
    <row r="33" spans="1:6" s="22" customFormat="1" ht="24" customHeight="1" x14ac:dyDescent="0.2">
      <c r="A33" s="10">
        <v>43412</v>
      </c>
      <c r="B33" s="26">
        <v>21.82</v>
      </c>
      <c r="C33" s="26">
        <v>0</v>
      </c>
      <c r="D33" s="26">
        <v>21.82</v>
      </c>
      <c r="E33" s="9" t="s">
        <v>21</v>
      </c>
      <c r="F33" s="21" t="s">
        <v>126</v>
      </c>
    </row>
    <row r="34" spans="1:6" s="22" customFormat="1" ht="24" customHeight="1" x14ac:dyDescent="0.2">
      <c r="A34" s="10">
        <v>43412</v>
      </c>
      <c r="B34" s="26">
        <v>92.98</v>
      </c>
      <c r="C34" s="26">
        <v>0</v>
      </c>
      <c r="D34" s="26">
        <v>92.98</v>
      </c>
      <c r="E34" s="9" t="s">
        <v>21</v>
      </c>
      <c r="F34" s="21" t="s">
        <v>126</v>
      </c>
    </row>
    <row r="35" spans="1:6" s="22" customFormat="1" ht="24" customHeight="1" x14ac:dyDescent="0.2">
      <c r="A35" s="10">
        <v>43412</v>
      </c>
      <c r="B35" s="26">
        <v>47.7</v>
      </c>
      <c r="C35" s="26">
        <v>0</v>
      </c>
      <c r="D35" s="26">
        <v>47.7</v>
      </c>
      <c r="E35" s="9" t="s">
        <v>21</v>
      </c>
      <c r="F35" s="21" t="s">
        <v>126</v>
      </c>
    </row>
    <row r="36" spans="1:6" s="22" customFormat="1" ht="24" customHeight="1" x14ac:dyDescent="0.2">
      <c r="A36" s="10">
        <v>43426</v>
      </c>
      <c r="B36" s="26">
        <v>45.46</v>
      </c>
      <c r="C36" s="26">
        <v>0</v>
      </c>
      <c r="D36" s="26">
        <v>45.46</v>
      </c>
      <c r="E36" s="9" t="s">
        <v>8</v>
      </c>
      <c r="F36" s="21" t="s">
        <v>128</v>
      </c>
    </row>
    <row r="37" spans="1:6" s="22" customFormat="1" ht="24" customHeight="1" x14ac:dyDescent="0.2">
      <c r="A37" s="11">
        <v>43406</v>
      </c>
      <c r="B37" s="27">
        <v>20</v>
      </c>
      <c r="C37" s="27">
        <v>4</v>
      </c>
      <c r="D37" s="27">
        <v>24</v>
      </c>
      <c r="E37" s="12" t="s">
        <v>109</v>
      </c>
      <c r="F37" s="21" t="s">
        <v>129</v>
      </c>
    </row>
    <row r="38" spans="1:6" s="22" customFormat="1" ht="24" customHeight="1" x14ac:dyDescent="0.2">
      <c r="A38" s="15">
        <v>43425</v>
      </c>
      <c r="B38" s="28">
        <f>D38/1.2</f>
        <v>166.65</v>
      </c>
      <c r="C38" s="28">
        <f>D38-B38</f>
        <v>33.329999999999984</v>
      </c>
      <c r="D38" s="28">
        <v>199.98</v>
      </c>
      <c r="E38" s="13" t="s">
        <v>32</v>
      </c>
      <c r="F38" s="21" t="s">
        <v>115</v>
      </c>
    </row>
    <row r="39" spans="1:6" s="22" customFormat="1" ht="24" customHeight="1" x14ac:dyDescent="0.2">
      <c r="A39" s="11">
        <v>43409</v>
      </c>
      <c r="B39" s="27">
        <v>18.829999999999998</v>
      </c>
      <c r="C39" s="27">
        <v>3.76</v>
      </c>
      <c r="D39" s="27">
        <v>22.59</v>
      </c>
      <c r="E39" s="12" t="s">
        <v>32</v>
      </c>
      <c r="F39" s="21" t="s">
        <v>115</v>
      </c>
    </row>
    <row r="40" spans="1:6" s="22" customFormat="1" ht="24" customHeight="1" x14ac:dyDescent="0.2">
      <c r="A40" s="17">
        <v>43426</v>
      </c>
      <c r="B40" s="29">
        <v>49</v>
      </c>
      <c r="C40" s="29">
        <v>0</v>
      </c>
      <c r="D40" s="29">
        <v>49</v>
      </c>
      <c r="E40" s="31" t="s">
        <v>32</v>
      </c>
      <c r="F40" s="21" t="s">
        <v>130</v>
      </c>
    </row>
    <row r="41" spans="1:6" s="22" customFormat="1" ht="24" customHeight="1" x14ac:dyDescent="0.2">
      <c r="A41" s="11">
        <v>43418</v>
      </c>
      <c r="B41" s="27">
        <v>30.25</v>
      </c>
      <c r="C41" s="27">
        <v>0</v>
      </c>
      <c r="D41" s="27">
        <v>30.25</v>
      </c>
      <c r="E41" s="31" t="s">
        <v>12</v>
      </c>
      <c r="F41" s="21" t="s">
        <v>111</v>
      </c>
    </row>
    <row r="42" spans="1:6" s="22" customFormat="1" ht="24" customHeight="1" x14ac:dyDescent="0.2">
      <c r="A42" s="11">
        <v>43406</v>
      </c>
      <c r="B42" s="27">
        <v>6.3</v>
      </c>
      <c r="C42" s="27">
        <v>0</v>
      </c>
      <c r="D42" s="27">
        <v>6.3</v>
      </c>
      <c r="E42" s="32" t="s">
        <v>49</v>
      </c>
      <c r="F42" s="21" t="s">
        <v>116</v>
      </c>
    </row>
    <row r="43" spans="1:6" s="22" customFormat="1" ht="24" customHeight="1" x14ac:dyDescent="0.2">
      <c r="A43" s="17">
        <v>43430</v>
      </c>
      <c r="B43" s="29">
        <v>58.28</v>
      </c>
      <c r="C43" s="29">
        <v>5.82</v>
      </c>
      <c r="D43" s="29">
        <v>64.099999999999994</v>
      </c>
      <c r="E43" s="31" t="s">
        <v>62</v>
      </c>
      <c r="F43" s="21" t="s">
        <v>113</v>
      </c>
    </row>
    <row r="44" spans="1:6" s="22" customFormat="1" ht="24" customHeight="1" x14ac:dyDescent="0.2">
      <c r="A44" s="10">
        <v>43434</v>
      </c>
      <c r="B44" s="28">
        <v>17.47</v>
      </c>
      <c r="C44" s="28">
        <v>0</v>
      </c>
      <c r="D44" s="28">
        <v>17.47</v>
      </c>
      <c r="E44" s="21" t="s">
        <v>24</v>
      </c>
      <c r="F44" s="21" t="s">
        <v>131</v>
      </c>
    </row>
    <row r="45" spans="1:6" s="22" customFormat="1" ht="24" customHeight="1" x14ac:dyDescent="0.2">
      <c r="A45" s="10">
        <v>43423</v>
      </c>
      <c r="B45" s="26">
        <v>84.17</v>
      </c>
      <c r="C45" s="26">
        <v>16.829999999999998</v>
      </c>
      <c r="D45" s="26">
        <v>101</v>
      </c>
      <c r="E45" s="9" t="s">
        <v>74</v>
      </c>
      <c r="F45" s="21" t="s">
        <v>110</v>
      </c>
    </row>
    <row r="46" spans="1:6" s="22" customFormat="1" ht="24" customHeight="1" x14ac:dyDescent="0.2">
      <c r="A46" s="10">
        <v>43416</v>
      </c>
      <c r="B46" s="26">
        <v>9.17</v>
      </c>
      <c r="C46" s="26">
        <v>0</v>
      </c>
      <c r="D46" s="26">
        <v>9.17</v>
      </c>
      <c r="E46" s="13" t="s">
        <v>17</v>
      </c>
      <c r="F46" s="21" t="s">
        <v>112</v>
      </c>
    </row>
    <row r="47" spans="1:6" s="22" customFormat="1" ht="24" customHeight="1" x14ac:dyDescent="0.2">
      <c r="A47" s="17">
        <v>43420</v>
      </c>
      <c r="B47" s="29">
        <v>245.6</v>
      </c>
      <c r="C47" s="29">
        <v>0</v>
      </c>
      <c r="D47" s="29">
        <v>245.6</v>
      </c>
      <c r="E47" s="31" t="s">
        <v>97</v>
      </c>
      <c r="F47" s="21" t="s">
        <v>123</v>
      </c>
    </row>
    <row r="48" spans="1:6" s="22" customFormat="1" ht="24" customHeight="1" x14ac:dyDescent="0.2">
      <c r="A48" s="17">
        <v>43420</v>
      </c>
      <c r="B48" s="29">
        <v>77.42</v>
      </c>
      <c r="C48" s="29">
        <v>15.48</v>
      </c>
      <c r="D48" s="29">
        <v>92.9</v>
      </c>
      <c r="E48" s="31" t="s">
        <v>97</v>
      </c>
      <c r="F48" s="21" t="s">
        <v>123</v>
      </c>
    </row>
    <row r="49" spans="1:6" s="22" customFormat="1" ht="24" customHeight="1" x14ac:dyDescent="0.2">
      <c r="A49" s="10">
        <v>43426</v>
      </c>
      <c r="B49" s="26">
        <v>36</v>
      </c>
      <c r="C49" s="26">
        <v>0</v>
      </c>
      <c r="D49" s="26">
        <v>36</v>
      </c>
      <c r="E49" s="13" t="s">
        <v>20</v>
      </c>
      <c r="F49" s="21" t="s">
        <v>112</v>
      </c>
    </row>
    <row r="50" spans="1:6" s="22" customFormat="1" ht="24" customHeight="1" x14ac:dyDescent="0.2">
      <c r="A50" s="11">
        <v>43426</v>
      </c>
      <c r="B50" s="27">
        <v>79.95</v>
      </c>
      <c r="C50" s="27">
        <v>0</v>
      </c>
      <c r="D50" s="27">
        <v>79.95</v>
      </c>
      <c r="E50" s="12" t="s">
        <v>82</v>
      </c>
      <c r="F50" s="21" t="s">
        <v>115</v>
      </c>
    </row>
    <row r="51" spans="1:6" s="22" customFormat="1" ht="24" customHeight="1" x14ac:dyDescent="0.2">
      <c r="A51" s="11">
        <v>43423</v>
      </c>
      <c r="B51" s="27">
        <v>5.4</v>
      </c>
      <c r="C51" s="27">
        <v>0</v>
      </c>
      <c r="D51" s="27">
        <v>5.4</v>
      </c>
      <c r="E51" s="32" t="s">
        <v>50</v>
      </c>
      <c r="F51" s="21" t="s">
        <v>116</v>
      </c>
    </row>
    <row r="52" spans="1:6" s="22" customFormat="1" ht="24" customHeight="1" x14ac:dyDescent="0.2">
      <c r="A52" s="11">
        <v>43423</v>
      </c>
      <c r="B52" s="27">
        <v>3.6</v>
      </c>
      <c r="C52" s="27">
        <v>0</v>
      </c>
      <c r="D52" s="27">
        <v>3.6</v>
      </c>
      <c r="E52" s="12" t="s">
        <v>36</v>
      </c>
      <c r="F52" s="21" t="s">
        <v>116</v>
      </c>
    </row>
    <row r="53" spans="1:6" s="22" customFormat="1" ht="24" customHeight="1" x14ac:dyDescent="0.2">
      <c r="A53" s="11">
        <v>43431</v>
      </c>
      <c r="B53" s="27">
        <v>5.4</v>
      </c>
      <c r="C53" s="27">
        <v>0</v>
      </c>
      <c r="D53" s="27">
        <v>5.4</v>
      </c>
      <c r="E53" s="12" t="s">
        <v>36</v>
      </c>
      <c r="F53" s="21" t="s">
        <v>116</v>
      </c>
    </row>
    <row r="54" spans="1:6" s="22" customFormat="1" ht="24" customHeight="1" x14ac:dyDescent="0.2">
      <c r="A54" s="11">
        <v>43431</v>
      </c>
      <c r="B54" s="27">
        <v>3.6</v>
      </c>
      <c r="C54" s="27">
        <v>0</v>
      </c>
      <c r="D54" s="27">
        <v>3.6</v>
      </c>
      <c r="E54" s="12" t="s">
        <v>41</v>
      </c>
      <c r="F54" s="21" t="s">
        <v>116</v>
      </c>
    </row>
    <row r="55" spans="1:6" s="22" customFormat="1" ht="24" customHeight="1" x14ac:dyDescent="0.2">
      <c r="A55" s="11">
        <v>43418</v>
      </c>
      <c r="B55" s="27">
        <v>10.85</v>
      </c>
      <c r="C55" s="27">
        <v>2.17</v>
      </c>
      <c r="D55" s="27">
        <v>13.02</v>
      </c>
      <c r="E55" s="31" t="s">
        <v>13</v>
      </c>
      <c r="F55" s="21" t="s">
        <v>111</v>
      </c>
    </row>
    <row r="56" spans="1:6" s="22" customFormat="1" ht="24" customHeight="1" x14ac:dyDescent="0.2">
      <c r="A56" s="11">
        <v>43427</v>
      </c>
      <c r="B56" s="27">
        <v>218</v>
      </c>
      <c r="C56" s="27">
        <v>0</v>
      </c>
      <c r="D56" s="27">
        <v>218</v>
      </c>
      <c r="E56" s="32" t="s">
        <v>43</v>
      </c>
      <c r="F56" s="21" t="s">
        <v>132</v>
      </c>
    </row>
    <row r="57" spans="1:6" s="22" customFormat="1" ht="24" customHeight="1" x14ac:dyDescent="0.2">
      <c r="A57" s="17">
        <v>43432</v>
      </c>
      <c r="B57" s="29">
        <v>40</v>
      </c>
      <c r="C57" s="29">
        <v>0</v>
      </c>
      <c r="D57" s="29">
        <v>40</v>
      </c>
      <c r="E57" s="31" t="s">
        <v>43</v>
      </c>
      <c r="F57" s="21" t="s">
        <v>132</v>
      </c>
    </row>
    <row r="58" spans="1:6" s="22" customFormat="1" ht="24" customHeight="1" x14ac:dyDescent="0.2">
      <c r="A58" s="11">
        <v>43423</v>
      </c>
      <c r="B58" s="27">
        <v>218</v>
      </c>
      <c r="C58" s="27">
        <v>0</v>
      </c>
      <c r="D58" s="27">
        <v>218</v>
      </c>
      <c r="E58" s="12" t="s">
        <v>43</v>
      </c>
      <c r="F58" s="21" t="s">
        <v>133</v>
      </c>
    </row>
    <row r="59" spans="1:6" s="22" customFormat="1" ht="24" customHeight="1" x14ac:dyDescent="0.2">
      <c r="A59" s="11">
        <v>43430</v>
      </c>
      <c r="B59" s="27">
        <v>197</v>
      </c>
      <c r="C59" s="27">
        <v>0</v>
      </c>
      <c r="D59" s="27">
        <v>197</v>
      </c>
      <c r="E59" s="12" t="s">
        <v>37</v>
      </c>
      <c r="F59" s="21" t="s">
        <v>116</v>
      </c>
    </row>
    <row r="60" spans="1:6" s="22" customFormat="1" ht="24" customHeight="1" x14ac:dyDescent="0.2">
      <c r="A60" s="11">
        <v>43425</v>
      </c>
      <c r="B60" s="27">
        <v>364</v>
      </c>
      <c r="C60" s="27">
        <v>0</v>
      </c>
      <c r="D60" s="27">
        <v>364</v>
      </c>
      <c r="E60" s="32" t="s">
        <v>47</v>
      </c>
      <c r="F60" s="21" t="s">
        <v>116</v>
      </c>
    </row>
    <row r="61" spans="1:6" s="22" customFormat="1" ht="24" customHeight="1" x14ac:dyDescent="0.2">
      <c r="A61" s="13" t="s">
        <v>68</v>
      </c>
      <c r="B61" s="29">
        <v>33.33</v>
      </c>
      <c r="C61" s="29">
        <v>6.67</v>
      </c>
      <c r="D61" s="29">
        <v>40</v>
      </c>
      <c r="E61" s="13" t="s">
        <v>69</v>
      </c>
      <c r="F61" s="21" t="s">
        <v>108</v>
      </c>
    </row>
    <row r="62" spans="1:6" s="22" customFormat="1" ht="24" customHeight="1" x14ac:dyDescent="0.2">
      <c r="A62" s="13" t="s">
        <v>70</v>
      </c>
      <c r="B62" s="29">
        <v>20</v>
      </c>
      <c r="C62" s="29">
        <v>0</v>
      </c>
      <c r="D62" s="29">
        <v>20</v>
      </c>
      <c r="E62" s="13" t="s">
        <v>69</v>
      </c>
      <c r="F62" s="21" t="s">
        <v>108</v>
      </c>
    </row>
    <row r="63" spans="1:6" s="22" customFormat="1" ht="24" customHeight="1" x14ac:dyDescent="0.2">
      <c r="A63" s="10">
        <v>43433</v>
      </c>
      <c r="B63" s="26">
        <v>21</v>
      </c>
      <c r="C63" s="26">
        <v>0</v>
      </c>
      <c r="D63" s="26">
        <v>21</v>
      </c>
      <c r="E63" s="9" t="s">
        <v>86</v>
      </c>
      <c r="F63" s="21" t="s">
        <v>112</v>
      </c>
    </row>
    <row r="64" spans="1:6" s="22" customFormat="1" ht="24" customHeight="1" x14ac:dyDescent="0.2">
      <c r="A64" s="11">
        <v>43425</v>
      </c>
      <c r="B64" s="27">
        <v>14.2</v>
      </c>
      <c r="C64" s="27">
        <v>0</v>
      </c>
      <c r="D64" s="27">
        <v>14.2</v>
      </c>
      <c r="E64" s="12" t="s">
        <v>92</v>
      </c>
      <c r="F64" s="21" t="s">
        <v>116</v>
      </c>
    </row>
    <row r="65" spans="1:8" s="22" customFormat="1" ht="24" customHeight="1" x14ac:dyDescent="0.2">
      <c r="A65" s="10">
        <v>43409</v>
      </c>
      <c r="B65" s="28">
        <v>142.80000000000001</v>
      </c>
      <c r="C65" s="28">
        <v>0</v>
      </c>
      <c r="D65" s="28">
        <v>142.80000000000001</v>
      </c>
      <c r="E65" s="21" t="s">
        <v>22</v>
      </c>
      <c r="F65" s="21" t="s">
        <v>117</v>
      </c>
    </row>
    <row r="66" spans="1:8" s="22" customFormat="1" ht="24" customHeight="1" x14ac:dyDescent="0.2">
      <c r="A66" s="11">
        <v>43434</v>
      </c>
      <c r="B66" s="27">
        <v>95</v>
      </c>
      <c r="C66" s="27">
        <v>0</v>
      </c>
      <c r="D66" s="27">
        <v>95</v>
      </c>
      <c r="E66" s="32" t="s">
        <v>101</v>
      </c>
      <c r="F66" s="21" t="s">
        <v>127</v>
      </c>
    </row>
    <row r="67" spans="1:8" s="22" customFormat="1" ht="24" customHeight="1" x14ac:dyDescent="0.2">
      <c r="A67" s="11" t="s">
        <v>87</v>
      </c>
      <c r="B67" s="27">
        <v>29.46</v>
      </c>
      <c r="C67" s="27">
        <v>5.13</v>
      </c>
      <c r="D67" s="27">
        <v>34.590000000000003</v>
      </c>
      <c r="E67" s="12" t="s">
        <v>88</v>
      </c>
      <c r="F67" s="21" t="s">
        <v>116</v>
      </c>
    </row>
    <row r="68" spans="1:8" s="22" customFormat="1" ht="24" customHeight="1" x14ac:dyDescent="0.2">
      <c r="A68" s="11">
        <v>43425</v>
      </c>
      <c r="B68" s="27">
        <v>31.34</v>
      </c>
      <c r="C68" s="27">
        <v>5.45</v>
      </c>
      <c r="D68" s="27">
        <v>36.79</v>
      </c>
      <c r="E68" s="12" t="s">
        <v>88</v>
      </c>
      <c r="F68" s="21" t="s">
        <v>116</v>
      </c>
    </row>
    <row r="69" spans="1:8" s="22" customFormat="1" ht="24" customHeight="1" x14ac:dyDescent="0.2">
      <c r="A69" s="11">
        <v>43370</v>
      </c>
      <c r="B69" s="27">
        <v>456.96</v>
      </c>
      <c r="C69" s="27">
        <v>0</v>
      </c>
      <c r="D69" s="27">
        <v>456.96</v>
      </c>
      <c r="E69" s="20" t="s">
        <v>84</v>
      </c>
      <c r="F69" s="21" t="s">
        <v>133</v>
      </c>
      <c r="G69" s="4"/>
    </row>
    <row r="70" spans="1:8" s="22" customFormat="1" ht="24" customHeight="1" x14ac:dyDescent="0.2">
      <c r="A70" s="10">
        <v>43430</v>
      </c>
      <c r="B70" s="28">
        <v>9.5</v>
      </c>
      <c r="C70" s="28">
        <v>0</v>
      </c>
      <c r="D70" s="28">
        <v>9.5</v>
      </c>
      <c r="E70" s="21" t="s">
        <v>23</v>
      </c>
      <c r="F70" s="21" t="s">
        <v>117</v>
      </c>
      <c r="G70" s="4"/>
    </row>
    <row r="71" spans="1:8" s="22" customFormat="1" ht="24" customHeight="1" x14ac:dyDescent="0.2">
      <c r="A71" s="11">
        <v>43419</v>
      </c>
      <c r="B71" s="27">
        <v>363.72</v>
      </c>
      <c r="C71" s="27">
        <v>0</v>
      </c>
      <c r="D71" s="27">
        <v>363.72</v>
      </c>
      <c r="E71" s="14" t="s">
        <v>57</v>
      </c>
      <c r="F71" s="21" t="s">
        <v>123</v>
      </c>
      <c r="G71" s="4"/>
    </row>
    <row r="72" spans="1:8" s="22" customFormat="1" ht="24" customHeight="1" x14ac:dyDescent="0.2">
      <c r="A72" s="15">
        <v>43431</v>
      </c>
      <c r="B72" s="28">
        <v>97.2</v>
      </c>
      <c r="C72" s="28">
        <v>0</v>
      </c>
      <c r="D72" s="29">
        <f>B72+C72</f>
        <v>97.2</v>
      </c>
      <c r="E72" s="13" t="s">
        <v>33</v>
      </c>
      <c r="F72" s="21" t="s">
        <v>113</v>
      </c>
      <c r="G72" s="3"/>
      <c r="H72" s="3"/>
    </row>
    <row r="73" spans="1:8" s="22" customFormat="1" ht="24" customHeight="1" x14ac:dyDescent="0.2">
      <c r="A73" s="11">
        <v>43418</v>
      </c>
      <c r="B73" s="27">
        <v>2.2000000000000002</v>
      </c>
      <c r="C73" s="27">
        <v>0</v>
      </c>
      <c r="D73" s="27">
        <v>2.2000000000000002</v>
      </c>
      <c r="E73" s="32" t="s">
        <v>105</v>
      </c>
      <c r="F73" s="21" t="s">
        <v>130</v>
      </c>
      <c r="G73" s="3"/>
      <c r="H73" s="3"/>
    </row>
    <row r="74" spans="1:8" s="22" customFormat="1" ht="24" customHeight="1" x14ac:dyDescent="0.2">
      <c r="A74" s="11">
        <v>43412</v>
      </c>
      <c r="B74" s="27">
        <v>570</v>
      </c>
      <c r="C74" s="27">
        <v>0</v>
      </c>
      <c r="D74" s="27">
        <v>570</v>
      </c>
      <c r="E74" s="31" t="s">
        <v>35</v>
      </c>
      <c r="F74" s="21" t="s">
        <v>111</v>
      </c>
      <c r="G74" s="3"/>
      <c r="H74" s="3"/>
    </row>
    <row r="75" spans="1:8" s="22" customFormat="1" ht="24" customHeight="1" x14ac:dyDescent="0.2">
      <c r="A75" s="15">
        <v>43409</v>
      </c>
      <c r="B75" s="29">
        <v>236.55</v>
      </c>
      <c r="C75" s="29">
        <v>47.31</v>
      </c>
      <c r="D75" s="29">
        <v>283.86</v>
      </c>
      <c r="E75" s="13" t="s">
        <v>67</v>
      </c>
      <c r="F75" s="21" t="s">
        <v>108</v>
      </c>
    </row>
    <row r="76" spans="1:8" s="33" customFormat="1" ht="24" customHeight="1" x14ac:dyDescent="0.2">
      <c r="A76" s="13" t="s">
        <v>70</v>
      </c>
      <c r="B76" s="29">
        <v>236.55</v>
      </c>
      <c r="C76" s="29">
        <v>47.31</v>
      </c>
      <c r="D76" s="29">
        <v>283.86</v>
      </c>
      <c r="E76" s="13" t="s">
        <v>67</v>
      </c>
      <c r="F76" s="21" t="s">
        <v>108</v>
      </c>
    </row>
    <row r="77" spans="1:8" s="22" customFormat="1" ht="24" customHeight="1" x14ac:dyDescent="0.2">
      <c r="A77" s="11">
        <v>43422</v>
      </c>
      <c r="B77" s="27">
        <v>15</v>
      </c>
      <c r="C77" s="27">
        <v>0</v>
      </c>
      <c r="D77" s="27">
        <v>15</v>
      </c>
      <c r="E77" s="12" t="s">
        <v>81</v>
      </c>
      <c r="F77" s="21" t="s">
        <v>115</v>
      </c>
    </row>
    <row r="78" spans="1:8" s="22" customFormat="1" ht="24" customHeight="1" x14ac:dyDescent="0.2">
      <c r="A78" s="10">
        <v>43404</v>
      </c>
      <c r="B78" s="26">
        <v>7</v>
      </c>
      <c r="C78" s="26">
        <v>0</v>
      </c>
      <c r="D78" s="26">
        <v>7</v>
      </c>
      <c r="E78" s="9" t="s">
        <v>75</v>
      </c>
      <c r="F78" s="21" t="s">
        <v>110</v>
      </c>
    </row>
    <row r="79" spans="1:8" s="22" customFormat="1" ht="24" customHeight="1" x14ac:dyDescent="0.2">
      <c r="A79" s="11">
        <v>43411</v>
      </c>
      <c r="B79" s="27">
        <f>(299-44.25)</f>
        <v>254.75</v>
      </c>
      <c r="C79" s="27">
        <v>50.95</v>
      </c>
      <c r="D79" s="27">
        <v>305.7</v>
      </c>
      <c r="E79" s="32" t="s">
        <v>83</v>
      </c>
      <c r="F79" s="21" t="s">
        <v>134</v>
      </c>
    </row>
    <row r="80" spans="1:8" s="22" customFormat="1" ht="24" customHeight="1" x14ac:dyDescent="0.2">
      <c r="A80" s="10">
        <v>43416</v>
      </c>
      <c r="B80" s="26">
        <v>75.98</v>
      </c>
      <c r="C80" s="26">
        <v>15.2</v>
      </c>
      <c r="D80" s="26">
        <v>91.17</v>
      </c>
      <c r="E80" s="13" t="s">
        <v>18</v>
      </c>
      <c r="F80" s="21" t="s">
        <v>112</v>
      </c>
    </row>
    <row r="81" spans="1:6" s="22" customFormat="1" ht="24" customHeight="1" x14ac:dyDescent="0.2">
      <c r="A81" s="11">
        <v>43433</v>
      </c>
      <c r="B81" s="27">
        <v>9.9499999999999993</v>
      </c>
      <c r="C81" s="27">
        <v>1.99</v>
      </c>
      <c r="D81" s="27">
        <v>11.94</v>
      </c>
      <c r="E81" s="32" t="s">
        <v>26</v>
      </c>
      <c r="F81" s="21" t="s">
        <v>126</v>
      </c>
    </row>
    <row r="82" spans="1:6" s="22" customFormat="1" ht="24" customHeight="1" x14ac:dyDescent="0.2">
      <c r="A82" s="15">
        <v>43411</v>
      </c>
      <c r="B82" s="28">
        <v>8.99</v>
      </c>
      <c r="C82" s="28">
        <v>0</v>
      </c>
      <c r="D82" s="29">
        <v>8.99</v>
      </c>
      <c r="E82" s="13" t="s">
        <v>30</v>
      </c>
      <c r="F82" s="21" t="s">
        <v>119</v>
      </c>
    </row>
    <row r="83" spans="1:6" s="22" customFormat="1" ht="24" customHeight="1" x14ac:dyDescent="0.2">
      <c r="A83" s="11">
        <v>43426</v>
      </c>
      <c r="B83" s="27">
        <f>10-1.67</f>
        <v>8.33</v>
      </c>
      <c r="C83" s="27">
        <v>1.67</v>
      </c>
      <c r="D83" s="27">
        <v>10</v>
      </c>
      <c r="E83" s="12" t="s">
        <v>30</v>
      </c>
      <c r="F83" s="21" t="s">
        <v>121</v>
      </c>
    </row>
    <row r="84" spans="1:6" s="22" customFormat="1" ht="24" customHeight="1" x14ac:dyDescent="0.2">
      <c r="A84" s="32" t="s">
        <v>53</v>
      </c>
      <c r="B84" s="27">
        <v>59.61</v>
      </c>
      <c r="C84" s="27">
        <v>11.89</v>
      </c>
      <c r="D84" s="27">
        <v>71.5</v>
      </c>
      <c r="E84" s="32" t="s">
        <v>30</v>
      </c>
      <c r="F84" s="21" t="s">
        <v>135</v>
      </c>
    </row>
    <row r="85" spans="1:6" s="22" customFormat="1" ht="24" customHeight="1" x14ac:dyDescent="0.2">
      <c r="A85" s="10">
        <v>43425</v>
      </c>
      <c r="B85" s="26">
        <v>85.45</v>
      </c>
      <c r="C85" s="26">
        <v>17.09</v>
      </c>
      <c r="D85" s="26">
        <v>102.54</v>
      </c>
      <c r="E85" s="13" t="s">
        <v>19</v>
      </c>
      <c r="F85" s="21" t="s">
        <v>112</v>
      </c>
    </row>
    <row r="86" spans="1:6" s="22" customFormat="1" ht="24" customHeight="1" x14ac:dyDescent="0.2">
      <c r="A86" s="10">
        <v>43406</v>
      </c>
      <c r="B86" s="26">
        <v>35</v>
      </c>
      <c r="C86" s="26">
        <v>7</v>
      </c>
      <c r="D86" s="26">
        <v>42</v>
      </c>
      <c r="E86" s="9" t="s">
        <v>19</v>
      </c>
      <c r="F86" s="21" t="s">
        <v>136</v>
      </c>
    </row>
    <row r="87" spans="1:6" s="22" customFormat="1" ht="24" customHeight="1" x14ac:dyDescent="0.2">
      <c r="A87" s="10">
        <v>43406</v>
      </c>
      <c r="B87" s="26">
        <v>35</v>
      </c>
      <c r="C87" s="26">
        <v>7</v>
      </c>
      <c r="D87" s="26">
        <v>42</v>
      </c>
      <c r="E87" s="9" t="s">
        <v>72</v>
      </c>
      <c r="F87" s="21" t="s">
        <v>137</v>
      </c>
    </row>
    <row r="88" spans="1:6" s="22" customFormat="1" ht="24" customHeight="1" x14ac:dyDescent="0.2">
      <c r="A88" s="10">
        <v>43406</v>
      </c>
      <c r="B88" s="26">
        <v>35</v>
      </c>
      <c r="C88" s="26">
        <v>7</v>
      </c>
      <c r="D88" s="26">
        <v>42</v>
      </c>
      <c r="E88" s="9" t="s">
        <v>72</v>
      </c>
      <c r="F88" s="21" t="s">
        <v>126</v>
      </c>
    </row>
    <row r="89" spans="1:6" s="22" customFormat="1" ht="24" customHeight="1" x14ac:dyDescent="0.2">
      <c r="A89" s="11">
        <v>43423</v>
      </c>
      <c r="B89" s="27">
        <v>200.4</v>
      </c>
      <c r="C89" s="27">
        <v>0</v>
      </c>
      <c r="D89" s="27">
        <v>200.4</v>
      </c>
      <c r="E89" s="32" t="s">
        <v>52</v>
      </c>
      <c r="F89" s="21" t="s">
        <v>119</v>
      </c>
    </row>
    <row r="90" spans="1:6" s="22" customFormat="1" ht="24" customHeight="1" x14ac:dyDescent="0.2">
      <c r="A90" s="11">
        <v>43432</v>
      </c>
      <c r="B90" s="27">
        <v>14.96</v>
      </c>
      <c r="C90" s="27">
        <v>2.99</v>
      </c>
      <c r="D90" s="27">
        <v>17.95</v>
      </c>
      <c r="E90" s="32" t="s">
        <v>54</v>
      </c>
      <c r="F90" s="21" t="s">
        <v>113</v>
      </c>
    </row>
    <row r="91" spans="1:6" s="22" customFormat="1" ht="24" customHeight="1" x14ac:dyDescent="0.2">
      <c r="A91" s="11">
        <v>43424</v>
      </c>
      <c r="B91" s="27">
        <v>12.5</v>
      </c>
      <c r="C91" s="27">
        <v>2.5</v>
      </c>
      <c r="D91" s="27">
        <v>15</v>
      </c>
      <c r="E91" s="12" t="s">
        <v>95</v>
      </c>
      <c r="F91" s="21" t="s">
        <v>116</v>
      </c>
    </row>
    <row r="92" spans="1:6" s="22" customFormat="1" ht="24" customHeight="1" x14ac:dyDescent="0.2">
      <c r="A92" s="11">
        <v>43427</v>
      </c>
      <c r="B92" s="27">
        <v>398.4</v>
      </c>
      <c r="C92" s="27">
        <v>0</v>
      </c>
      <c r="D92" s="27">
        <v>398.4</v>
      </c>
      <c r="E92" s="12" t="s">
        <v>85</v>
      </c>
      <c r="F92" s="21" t="s">
        <v>138</v>
      </c>
    </row>
    <row r="93" spans="1:6" s="22" customFormat="1" ht="24" customHeight="1" x14ac:dyDescent="0.2">
      <c r="A93" s="11">
        <v>43427</v>
      </c>
      <c r="B93" s="27">
        <v>398.4</v>
      </c>
      <c r="C93" s="27">
        <v>0</v>
      </c>
      <c r="D93" s="27">
        <v>398.4</v>
      </c>
      <c r="E93" s="12" t="s">
        <v>85</v>
      </c>
      <c r="F93" s="21" t="s">
        <v>139</v>
      </c>
    </row>
    <row r="94" spans="1:6" s="22" customFormat="1" ht="24" customHeight="1" x14ac:dyDescent="0.2">
      <c r="A94" s="11">
        <v>43411</v>
      </c>
      <c r="B94" s="27">
        <v>469</v>
      </c>
      <c r="C94" s="27">
        <v>93.8</v>
      </c>
      <c r="D94" s="27">
        <v>562.79999999999995</v>
      </c>
      <c r="E94" s="32" t="s">
        <v>51</v>
      </c>
      <c r="F94" s="21" t="s">
        <v>135</v>
      </c>
    </row>
    <row r="95" spans="1:6" s="22" customFormat="1" ht="24" customHeight="1" x14ac:dyDescent="0.2">
      <c r="A95" s="15">
        <v>43411</v>
      </c>
      <c r="B95" s="28">
        <v>22.83</v>
      </c>
      <c r="C95" s="28">
        <v>0</v>
      </c>
      <c r="D95" s="29">
        <v>22.83</v>
      </c>
      <c r="E95" s="13" t="s">
        <v>29</v>
      </c>
      <c r="F95" s="21" t="s">
        <v>135</v>
      </c>
    </row>
    <row r="96" spans="1:6" s="22" customFormat="1" ht="24" customHeight="1" x14ac:dyDescent="0.2">
      <c r="A96" s="10">
        <v>43423</v>
      </c>
      <c r="B96" s="26">
        <v>94.6</v>
      </c>
      <c r="C96" s="26">
        <v>18.920000000000002</v>
      </c>
      <c r="D96" s="26">
        <v>113.52</v>
      </c>
      <c r="E96" s="13" t="s">
        <v>58</v>
      </c>
      <c r="F96" s="21" t="s">
        <v>112</v>
      </c>
    </row>
    <row r="97" spans="1:15" s="22" customFormat="1" ht="24" customHeight="1" x14ac:dyDescent="0.2">
      <c r="A97" s="10">
        <v>43425</v>
      </c>
      <c r="B97" s="26">
        <v>114.91</v>
      </c>
      <c r="C97" s="26">
        <v>22.99</v>
      </c>
      <c r="D97" s="26">
        <v>137.9</v>
      </c>
      <c r="E97" s="13" t="s">
        <v>58</v>
      </c>
      <c r="F97" s="21" t="s">
        <v>112</v>
      </c>
      <c r="G97" s="16"/>
      <c r="H97" s="16"/>
      <c r="I97" s="16"/>
      <c r="J97" s="16"/>
      <c r="K97" s="16"/>
      <c r="L97" s="16"/>
      <c r="M97" s="16"/>
      <c r="N97" s="16"/>
      <c r="O97" s="16"/>
    </row>
    <row r="98" spans="1:15" s="22" customFormat="1" ht="24" customHeight="1" x14ac:dyDescent="0.2">
      <c r="A98" s="11">
        <v>43419</v>
      </c>
      <c r="B98" s="27">
        <v>364.2</v>
      </c>
      <c r="C98" s="27">
        <v>0</v>
      </c>
      <c r="D98" s="27">
        <v>364.2</v>
      </c>
      <c r="E98" s="14" t="s">
        <v>58</v>
      </c>
      <c r="F98" s="21" t="s">
        <v>123</v>
      </c>
      <c r="G98" s="16"/>
      <c r="H98" s="16"/>
      <c r="I98" s="16"/>
      <c r="J98" s="16"/>
      <c r="K98" s="16"/>
      <c r="L98" s="16"/>
      <c r="M98" s="16"/>
      <c r="N98" s="16"/>
      <c r="O98" s="16"/>
    </row>
    <row r="99" spans="1:15" s="22" customFormat="1" ht="24" customHeight="1" x14ac:dyDescent="0.2">
      <c r="A99" s="10">
        <v>43418</v>
      </c>
      <c r="B99" s="26">
        <v>-269.94</v>
      </c>
      <c r="C99" s="26">
        <v>0</v>
      </c>
      <c r="D99" s="26">
        <v>-269.94</v>
      </c>
      <c r="E99" s="21" t="s">
        <v>98</v>
      </c>
      <c r="F99" s="21" t="s">
        <v>108</v>
      </c>
      <c r="G99" s="16"/>
      <c r="H99" s="16"/>
      <c r="I99" s="16"/>
      <c r="J99" s="16"/>
      <c r="K99" s="16"/>
      <c r="L99" s="16"/>
      <c r="M99" s="16"/>
      <c r="N99" s="16"/>
      <c r="O99" s="16"/>
    </row>
    <row r="100" spans="1:15" s="22" customFormat="1" ht="24" customHeight="1" x14ac:dyDescent="0.2">
      <c r="A100" s="11">
        <v>43424</v>
      </c>
      <c r="B100" s="27">
        <v>11.6</v>
      </c>
      <c r="C100" s="27">
        <v>0</v>
      </c>
      <c r="D100" s="27">
        <v>11.6</v>
      </c>
      <c r="E100" s="12" t="s">
        <v>89</v>
      </c>
      <c r="F100" s="21" t="s">
        <v>116</v>
      </c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1:15" s="22" customFormat="1" ht="24" customHeight="1" x14ac:dyDescent="0.2">
      <c r="A101" s="11">
        <v>43424</v>
      </c>
      <c r="B101" s="27">
        <v>15.2</v>
      </c>
      <c r="C101" s="27">
        <v>0</v>
      </c>
      <c r="D101" s="27">
        <v>15.2</v>
      </c>
      <c r="E101" s="12" t="s">
        <v>90</v>
      </c>
      <c r="F101" s="21" t="s">
        <v>116</v>
      </c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1:15" s="22" customFormat="1" ht="24" customHeight="1" x14ac:dyDescent="0.2">
      <c r="A102" s="17">
        <v>43431</v>
      </c>
      <c r="B102" s="29">
        <v>10</v>
      </c>
      <c r="C102" s="29">
        <v>0</v>
      </c>
      <c r="D102" s="29">
        <v>10</v>
      </c>
      <c r="E102" s="31" t="s">
        <v>44</v>
      </c>
      <c r="F102" s="21" t="s">
        <v>140</v>
      </c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1:15" s="22" customFormat="1" ht="24" customHeight="1" x14ac:dyDescent="0.2">
      <c r="A103" s="17">
        <v>43431</v>
      </c>
      <c r="B103" s="29">
        <v>11.4</v>
      </c>
      <c r="C103" s="29">
        <v>0</v>
      </c>
      <c r="D103" s="29">
        <v>11.4</v>
      </c>
      <c r="E103" s="31" t="s">
        <v>44</v>
      </c>
      <c r="F103" s="21" t="s">
        <v>140</v>
      </c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1:15" s="22" customFormat="1" ht="24" customHeight="1" x14ac:dyDescent="0.2">
      <c r="A104" s="11">
        <v>43425</v>
      </c>
      <c r="B104" s="27">
        <v>7.2</v>
      </c>
      <c r="C104" s="27">
        <v>0</v>
      </c>
      <c r="D104" s="27">
        <v>7.2</v>
      </c>
      <c r="E104" s="12" t="s">
        <v>44</v>
      </c>
      <c r="F104" s="21" t="s">
        <v>116</v>
      </c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1:15" s="22" customFormat="1" ht="24" customHeight="1" x14ac:dyDescent="0.2">
      <c r="A105" s="11">
        <v>43425</v>
      </c>
      <c r="B105" s="27">
        <v>16</v>
      </c>
      <c r="C105" s="27">
        <v>0</v>
      </c>
      <c r="D105" s="27">
        <v>16</v>
      </c>
      <c r="E105" s="12" t="s">
        <v>44</v>
      </c>
      <c r="F105" s="21" t="s">
        <v>116</v>
      </c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1:15" s="22" customFormat="1" ht="24" customHeight="1" x14ac:dyDescent="0.2">
      <c r="A106" s="19">
        <v>43409</v>
      </c>
      <c r="B106" s="30">
        <v>9.98</v>
      </c>
      <c r="C106" s="30">
        <v>2</v>
      </c>
      <c r="D106" s="30">
        <v>11.98</v>
      </c>
      <c r="E106" s="34" t="s">
        <v>77</v>
      </c>
      <c r="F106" s="21" t="s">
        <v>113</v>
      </c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1:15" s="22" customFormat="1" ht="24" customHeight="1" x14ac:dyDescent="0.2">
      <c r="A107" s="17">
        <v>43406</v>
      </c>
      <c r="B107" s="29">
        <v>8.4</v>
      </c>
      <c r="C107" s="29">
        <v>0</v>
      </c>
      <c r="D107" s="29">
        <v>8.4</v>
      </c>
      <c r="E107" s="14" t="s">
        <v>66</v>
      </c>
      <c r="F107" s="13" t="s">
        <v>108</v>
      </c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1:15" s="22" customFormat="1" ht="24" customHeight="1" x14ac:dyDescent="0.2">
      <c r="A108" s="10">
        <v>43430</v>
      </c>
      <c r="B108" s="26">
        <v>119.7</v>
      </c>
      <c r="C108" s="26">
        <v>0</v>
      </c>
      <c r="D108" s="26">
        <v>119.7</v>
      </c>
      <c r="E108" s="9" t="s">
        <v>27</v>
      </c>
      <c r="F108" s="13" t="s">
        <v>119</v>
      </c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1:15" s="22" customFormat="1" ht="24" customHeight="1" x14ac:dyDescent="0.2">
      <c r="A109" s="11">
        <v>43411</v>
      </c>
      <c r="B109" s="27">
        <v>402.9</v>
      </c>
      <c r="C109" s="27">
        <v>80.58</v>
      </c>
      <c r="D109" s="27">
        <v>483.48</v>
      </c>
      <c r="E109" s="12" t="s">
        <v>99</v>
      </c>
      <c r="F109" s="13" t="s">
        <v>139</v>
      </c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1:15" s="22" customFormat="1" ht="24" customHeight="1" x14ac:dyDescent="0.2">
      <c r="A110" s="11">
        <v>43413</v>
      </c>
      <c r="B110" s="27">
        <v>115.92</v>
      </c>
      <c r="C110" s="27">
        <v>23.18</v>
      </c>
      <c r="D110" s="27">
        <v>139.1</v>
      </c>
      <c r="E110" s="12" t="s">
        <v>63</v>
      </c>
      <c r="F110" s="13" t="s">
        <v>141</v>
      </c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1:15" s="22" customFormat="1" ht="24" customHeight="1" x14ac:dyDescent="0.2">
      <c r="A111" s="10">
        <v>43412</v>
      </c>
      <c r="B111" s="26">
        <v>125</v>
      </c>
      <c r="C111" s="26">
        <v>0</v>
      </c>
      <c r="D111" s="26">
        <v>125</v>
      </c>
      <c r="E111" s="9" t="s">
        <v>9</v>
      </c>
      <c r="F111" s="13" t="s">
        <v>112</v>
      </c>
    </row>
    <row r="112" spans="1:15" s="22" customFormat="1" ht="24" customHeight="1" x14ac:dyDescent="0.2">
      <c r="A112" s="15">
        <v>43413</v>
      </c>
      <c r="B112" s="28">
        <v>8.52</v>
      </c>
      <c r="C112" s="28">
        <v>0</v>
      </c>
      <c r="D112" s="29">
        <v>8.52</v>
      </c>
      <c r="E112" s="13" t="s">
        <v>31</v>
      </c>
      <c r="F112" s="13" t="s">
        <v>113</v>
      </c>
    </row>
    <row r="113" spans="1:6" s="22" customFormat="1" ht="24" customHeight="1" x14ac:dyDescent="0.2">
      <c r="A113" s="10">
        <v>43425</v>
      </c>
      <c r="B113" s="26">
        <v>95</v>
      </c>
      <c r="C113" s="26">
        <v>19</v>
      </c>
      <c r="D113" s="26">
        <f>B113+C113</f>
        <v>114</v>
      </c>
      <c r="E113" s="9" t="s">
        <v>7</v>
      </c>
      <c r="F113" s="13" t="s">
        <v>142</v>
      </c>
    </row>
    <row r="114" spans="1:6" s="22" customFormat="1" ht="24" customHeight="1" x14ac:dyDescent="0.2">
      <c r="A114" s="15">
        <v>43413</v>
      </c>
      <c r="B114" s="28">
        <v>21</v>
      </c>
      <c r="C114" s="28">
        <v>0</v>
      </c>
      <c r="D114" s="28">
        <v>21</v>
      </c>
      <c r="E114" s="13" t="s">
        <v>107</v>
      </c>
      <c r="F114" s="13" t="s">
        <v>112</v>
      </c>
    </row>
    <row r="115" spans="1:6" s="22" customFormat="1" ht="24" customHeight="1" x14ac:dyDescent="0.2">
      <c r="A115" s="17">
        <v>43427</v>
      </c>
      <c r="B115" s="29">
        <v>9.0500000000000007</v>
      </c>
      <c r="C115" s="29">
        <v>0</v>
      </c>
      <c r="D115" s="29">
        <v>9.0500000000000007</v>
      </c>
      <c r="E115" s="31" t="s">
        <v>65</v>
      </c>
      <c r="F115" s="13" t="s">
        <v>113</v>
      </c>
    </row>
    <row r="116" spans="1:6" s="22" customFormat="1" ht="24" customHeight="1" x14ac:dyDescent="0.2">
      <c r="A116" s="11">
        <v>43419</v>
      </c>
      <c r="B116" s="27">
        <v>4.17</v>
      </c>
      <c r="C116" s="27">
        <v>0.83</v>
      </c>
      <c r="D116" s="27">
        <v>5</v>
      </c>
      <c r="E116" s="12" t="s">
        <v>65</v>
      </c>
      <c r="F116" s="13" t="s">
        <v>115</v>
      </c>
    </row>
    <row r="117" spans="1:6" s="33" customFormat="1" ht="24" customHeight="1" x14ac:dyDescent="0.2">
      <c r="A117" s="11">
        <v>43419</v>
      </c>
      <c r="B117" s="27">
        <v>39.909999999999997</v>
      </c>
      <c r="C117" s="27">
        <v>0</v>
      </c>
      <c r="D117" s="27">
        <v>39.909999999999997</v>
      </c>
      <c r="E117" s="12" t="s">
        <v>46</v>
      </c>
      <c r="F117" s="13" t="s">
        <v>121</v>
      </c>
    </row>
    <row r="118" spans="1:6" s="33" customFormat="1" ht="24" customHeight="1" x14ac:dyDescent="0.2">
      <c r="A118" s="10">
        <v>43409</v>
      </c>
      <c r="B118" s="26">
        <v>60.83</v>
      </c>
      <c r="C118" s="26">
        <v>12.17</v>
      </c>
      <c r="D118" s="26">
        <v>73</v>
      </c>
      <c r="E118" s="9" t="s">
        <v>76</v>
      </c>
      <c r="F118" s="13" t="s">
        <v>143</v>
      </c>
    </row>
    <row r="119" spans="1:6" s="33" customFormat="1" ht="24" customHeight="1" x14ac:dyDescent="0.2">
      <c r="A119" s="10">
        <v>43410</v>
      </c>
      <c r="B119" s="26">
        <v>52.92</v>
      </c>
      <c r="C119" s="26">
        <v>10.58</v>
      </c>
      <c r="D119" s="26">
        <v>63.5</v>
      </c>
      <c r="E119" s="9" t="s">
        <v>76</v>
      </c>
      <c r="F119" s="13" t="s">
        <v>143</v>
      </c>
    </row>
    <row r="120" spans="1:6" s="22" customFormat="1" ht="24" customHeight="1" x14ac:dyDescent="0.2">
      <c r="A120" s="11">
        <v>43412</v>
      </c>
      <c r="B120" s="27">
        <v>157.94999999999999</v>
      </c>
      <c r="C120" s="27">
        <v>31.59</v>
      </c>
      <c r="D120" s="27">
        <v>189.54</v>
      </c>
      <c r="E120" s="12" t="s">
        <v>80</v>
      </c>
      <c r="F120" s="13" t="s">
        <v>144</v>
      </c>
    </row>
    <row r="121" spans="1:6" s="22" customFormat="1" ht="24" customHeight="1" x14ac:dyDescent="0.2">
      <c r="A121" s="19">
        <v>43410</v>
      </c>
      <c r="B121" s="30">
        <v>1703</v>
      </c>
      <c r="C121" s="30">
        <v>340.6</v>
      </c>
      <c r="D121" s="30">
        <v>2043.6</v>
      </c>
      <c r="E121" s="34" t="s">
        <v>78</v>
      </c>
      <c r="F121" s="13" t="s">
        <v>113</v>
      </c>
    </row>
    <row r="122" spans="1:6" s="22" customFormat="1" ht="24" customHeight="1" x14ac:dyDescent="0.2">
      <c r="A122" s="17">
        <v>43419</v>
      </c>
      <c r="B122" s="29">
        <v>406.08</v>
      </c>
      <c r="C122" s="29">
        <v>0</v>
      </c>
      <c r="D122" s="29">
        <v>406.08</v>
      </c>
      <c r="E122" s="31" t="s">
        <v>42</v>
      </c>
      <c r="F122" s="13" t="s">
        <v>132</v>
      </c>
    </row>
    <row r="123" spans="1:6" s="22" customFormat="1" ht="24" customHeight="1" x14ac:dyDescent="0.2">
      <c r="A123" s="10">
        <v>43406</v>
      </c>
      <c r="B123" s="26">
        <v>65.3</v>
      </c>
      <c r="C123" s="26">
        <v>13.06</v>
      </c>
      <c r="D123" s="26">
        <v>78.36</v>
      </c>
      <c r="E123" s="9" t="s">
        <v>73</v>
      </c>
      <c r="F123" s="13" t="s">
        <v>118</v>
      </c>
    </row>
    <row r="124" spans="1:6" s="22" customFormat="1" ht="24" customHeight="1" x14ac:dyDescent="0.2">
      <c r="A124" s="11">
        <v>43464</v>
      </c>
      <c r="B124" s="27">
        <v>22.42</v>
      </c>
      <c r="C124" s="27">
        <v>4.4800000000000004</v>
      </c>
      <c r="D124" s="27">
        <v>26.9</v>
      </c>
      <c r="E124" s="31" t="s">
        <v>14</v>
      </c>
      <c r="F124" s="13" t="s">
        <v>111</v>
      </c>
    </row>
    <row r="125" spans="1:6" s="33" customFormat="1" ht="24" customHeight="1" x14ac:dyDescent="0.2">
      <c r="A125" s="10">
        <v>43420</v>
      </c>
      <c r="B125" s="26">
        <v>42.99</v>
      </c>
      <c r="C125" s="26">
        <v>0</v>
      </c>
      <c r="D125" s="26">
        <v>42.99</v>
      </c>
      <c r="E125" s="14" t="s">
        <v>14</v>
      </c>
      <c r="F125" s="13" t="s">
        <v>112</v>
      </c>
    </row>
    <row r="126" spans="1:6" s="22" customFormat="1" ht="24" customHeight="1" x14ac:dyDescent="0.2">
      <c r="A126" s="11">
        <v>43406</v>
      </c>
      <c r="B126" s="27">
        <v>44.99</v>
      </c>
      <c r="C126" s="27">
        <v>0</v>
      </c>
      <c r="D126" s="27">
        <v>44.99</v>
      </c>
      <c r="E126" s="12" t="s">
        <v>14</v>
      </c>
      <c r="F126" s="13" t="s">
        <v>129</v>
      </c>
    </row>
    <row r="127" spans="1:6" s="22" customFormat="1" ht="24" customHeight="1" x14ac:dyDescent="0.2">
      <c r="A127" s="19">
        <v>43409</v>
      </c>
      <c r="B127" s="30">
        <v>1</v>
      </c>
      <c r="C127" s="30">
        <v>0.19</v>
      </c>
      <c r="D127" s="30">
        <v>1.19</v>
      </c>
      <c r="E127" s="34" t="s">
        <v>14</v>
      </c>
      <c r="F127" s="13" t="s">
        <v>113</v>
      </c>
    </row>
    <row r="128" spans="1:6" s="22" customFormat="1" ht="24" customHeight="1" x14ac:dyDescent="0.2">
      <c r="A128" s="17">
        <v>43418</v>
      </c>
      <c r="B128" s="29">
        <v>35</v>
      </c>
      <c r="C128" s="29">
        <v>0</v>
      </c>
      <c r="D128" s="29">
        <v>35</v>
      </c>
      <c r="E128" s="14" t="s">
        <v>64</v>
      </c>
      <c r="F128" s="13" t="s">
        <v>115</v>
      </c>
    </row>
    <row r="129" spans="1:7" s="5" customFormat="1" ht="24" customHeight="1" x14ac:dyDescent="0.2">
      <c r="A129" s="11">
        <v>43419</v>
      </c>
      <c r="B129" s="27">
        <v>330</v>
      </c>
      <c r="C129" s="27">
        <v>66</v>
      </c>
      <c r="D129" s="27">
        <v>396</v>
      </c>
      <c r="E129" s="12" t="s">
        <v>106</v>
      </c>
      <c r="F129" s="13" t="s">
        <v>132</v>
      </c>
    </row>
    <row r="130" spans="1:7" s="6" customFormat="1" ht="24" customHeight="1" x14ac:dyDescent="0.2">
      <c r="A130" s="11">
        <v>43406</v>
      </c>
      <c r="B130" s="27">
        <v>4.5</v>
      </c>
      <c r="C130" s="27">
        <v>0.9</v>
      </c>
      <c r="D130" s="27">
        <v>5.4</v>
      </c>
      <c r="E130" s="32" t="s">
        <v>48</v>
      </c>
      <c r="F130" s="13" t="s">
        <v>116</v>
      </c>
    </row>
    <row r="131" spans="1:7" s="6" customFormat="1" ht="24" customHeight="1" x14ac:dyDescent="0.2">
      <c r="A131" s="15">
        <v>43413</v>
      </c>
      <c r="B131" s="29">
        <v>72.2</v>
      </c>
      <c r="C131" s="29">
        <v>0</v>
      </c>
      <c r="D131" s="29">
        <v>72.2</v>
      </c>
      <c r="E131" s="13" t="s">
        <v>40</v>
      </c>
      <c r="F131" s="13" t="s">
        <v>108</v>
      </c>
    </row>
    <row r="132" spans="1:7" s="6" customFormat="1" ht="24" customHeight="1" x14ac:dyDescent="0.2">
      <c r="A132" s="13" t="s">
        <v>70</v>
      </c>
      <c r="B132" s="29">
        <v>84.3</v>
      </c>
      <c r="C132" s="29">
        <v>0</v>
      </c>
      <c r="D132" s="29">
        <v>84.3</v>
      </c>
      <c r="E132" s="13" t="s">
        <v>40</v>
      </c>
      <c r="F132" s="13" t="s">
        <v>108</v>
      </c>
      <c r="G132" s="18"/>
    </row>
    <row r="133" spans="1:7" s="6" customFormat="1" ht="24" customHeight="1" x14ac:dyDescent="0.2">
      <c r="A133" s="11">
        <v>43411</v>
      </c>
      <c r="B133" s="27">
        <v>81.900000000000006</v>
      </c>
      <c r="C133" s="27">
        <v>0</v>
      </c>
      <c r="D133" s="27">
        <v>81.900000000000006</v>
      </c>
      <c r="E133" s="13" t="s">
        <v>40</v>
      </c>
      <c r="F133" s="13" t="s">
        <v>115</v>
      </c>
    </row>
    <row r="134" spans="1:7" s="6" customFormat="1" ht="24" customHeight="1" x14ac:dyDescent="0.2">
      <c r="A134" s="11">
        <v>43417</v>
      </c>
      <c r="B134" s="27">
        <v>43.4</v>
      </c>
      <c r="C134" s="27">
        <v>0</v>
      </c>
      <c r="D134" s="27">
        <v>43.4</v>
      </c>
      <c r="E134" s="13" t="s">
        <v>40</v>
      </c>
      <c r="F134" s="13" t="s">
        <v>115</v>
      </c>
    </row>
    <row r="135" spans="1:7" s="6" customFormat="1" ht="24" customHeight="1" x14ac:dyDescent="0.2">
      <c r="A135" s="11">
        <v>43412</v>
      </c>
      <c r="B135" s="27">
        <v>81.900000000000006</v>
      </c>
      <c r="C135" s="27">
        <v>0</v>
      </c>
      <c r="D135" s="27">
        <v>81.900000000000006</v>
      </c>
      <c r="E135" s="13" t="s">
        <v>40</v>
      </c>
      <c r="F135" s="13" t="s">
        <v>145</v>
      </c>
    </row>
    <row r="136" spans="1:7" s="6" customFormat="1" ht="24" customHeight="1" x14ac:dyDescent="0.2">
      <c r="A136" s="11">
        <v>43417</v>
      </c>
      <c r="B136" s="27">
        <v>78.2</v>
      </c>
      <c r="C136" s="27">
        <v>0</v>
      </c>
      <c r="D136" s="27">
        <v>78.2</v>
      </c>
      <c r="E136" s="13" t="s">
        <v>40</v>
      </c>
      <c r="F136" s="13" t="s">
        <v>145</v>
      </c>
    </row>
    <row r="137" spans="1:7" s="6" customFormat="1" ht="24" customHeight="1" x14ac:dyDescent="0.2">
      <c r="A137" s="11">
        <v>43417</v>
      </c>
      <c r="B137" s="27">
        <v>68.900000000000006</v>
      </c>
      <c r="C137" s="27">
        <v>0</v>
      </c>
      <c r="D137" s="27">
        <v>68.900000000000006</v>
      </c>
      <c r="E137" s="13" t="s">
        <v>40</v>
      </c>
      <c r="F137" s="13" t="s">
        <v>145</v>
      </c>
    </row>
    <row r="138" spans="1:7" s="22" customFormat="1" ht="24" customHeight="1" x14ac:dyDescent="0.2">
      <c r="A138" s="11">
        <v>43434</v>
      </c>
      <c r="B138" s="27">
        <v>83.9</v>
      </c>
      <c r="C138" s="27">
        <v>0</v>
      </c>
      <c r="D138" s="27">
        <v>83.9</v>
      </c>
      <c r="E138" s="13" t="s">
        <v>40</v>
      </c>
      <c r="F138" s="13" t="s">
        <v>145</v>
      </c>
    </row>
    <row r="139" spans="1:7" s="22" customFormat="1" ht="24" customHeight="1" x14ac:dyDescent="0.2">
      <c r="A139" s="10">
        <v>43425</v>
      </c>
      <c r="B139" s="26">
        <v>81.900000000000006</v>
      </c>
      <c r="C139" s="26">
        <v>0</v>
      </c>
      <c r="D139" s="26">
        <v>81.900000000000006</v>
      </c>
      <c r="E139" s="13" t="s">
        <v>40</v>
      </c>
      <c r="F139" s="13" t="s">
        <v>146</v>
      </c>
    </row>
    <row r="140" spans="1:7" s="22" customFormat="1" ht="24" customHeight="1" x14ac:dyDescent="0.2">
      <c r="A140" s="10">
        <v>43433</v>
      </c>
      <c r="B140" s="26">
        <v>81.900000000000006</v>
      </c>
      <c r="C140" s="26">
        <v>0</v>
      </c>
      <c r="D140" s="26">
        <v>81.900000000000006</v>
      </c>
      <c r="E140" s="13" t="s">
        <v>40</v>
      </c>
      <c r="F140" s="13" t="s">
        <v>146</v>
      </c>
    </row>
    <row r="141" spans="1:7" s="22" customFormat="1" ht="24" customHeight="1" x14ac:dyDescent="0.2">
      <c r="A141" s="11">
        <v>43430</v>
      </c>
      <c r="B141" s="27">
        <v>75</v>
      </c>
      <c r="C141" s="27">
        <v>0</v>
      </c>
      <c r="D141" s="27">
        <v>75</v>
      </c>
      <c r="E141" s="13" t="s">
        <v>40</v>
      </c>
      <c r="F141" s="13" t="s">
        <v>147</v>
      </c>
    </row>
    <row r="142" spans="1:7" s="22" customFormat="1" ht="24" customHeight="1" x14ac:dyDescent="0.2">
      <c r="A142" s="17">
        <v>43431</v>
      </c>
      <c r="B142" s="29">
        <v>42.9</v>
      </c>
      <c r="C142" s="29">
        <v>0</v>
      </c>
      <c r="D142" s="29">
        <v>42.9</v>
      </c>
      <c r="E142" s="13" t="s">
        <v>40</v>
      </c>
      <c r="F142" s="13" t="s">
        <v>140</v>
      </c>
    </row>
    <row r="143" spans="1:7" s="22" customFormat="1" ht="24" customHeight="1" x14ac:dyDescent="0.2">
      <c r="A143" s="11">
        <v>43406</v>
      </c>
      <c r="B143" s="27">
        <v>47.4</v>
      </c>
      <c r="C143" s="27">
        <v>0</v>
      </c>
      <c r="D143" s="27">
        <v>47.4</v>
      </c>
      <c r="E143" s="13" t="s">
        <v>40</v>
      </c>
      <c r="F143" s="13" t="s">
        <v>148</v>
      </c>
    </row>
    <row r="144" spans="1:7" s="22" customFormat="1" ht="24" customHeight="1" x14ac:dyDescent="0.2">
      <c r="A144" s="11">
        <v>43417</v>
      </c>
      <c r="B144" s="27">
        <v>163.80000000000001</v>
      </c>
      <c r="C144" s="27">
        <v>0</v>
      </c>
      <c r="D144" s="27">
        <v>163.80000000000001</v>
      </c>
      <c r="E144" s="13" t="s">
        <v>40</v>
      </c>
      <c r="F144" s="13" t="s">
        <v>130</v>
      </c>
    </row>
    <row r="145" spans="1:6" s="22" customFormat="1" ht="24" customHeight="1" x14ac:dyDescent="0.2">
      <c r="A145" s="11">
        <v>43419</v>
      </c>
      <c r="B145" s="27">
        <v>81.900000000000006</v>
      </c>
      <c r="C145" s="27">
        <v>0</v>
      </c>
      <c r="D145" s="27">
        <v>81.900000000000006</v>
      </c>
      <c r="E145" s="13" t="s">
        <v>40</v>
      </c>
      <c r="F145" s="13" t="s">
        <v>148</v>
      </c>
    </row>
    <row r="146" spans="1:6" s="22" customFormat="1" ht="24" customHeight="1" x14ac:dyDescent="0.2">
      <c r="A146" s="11">
        <v>43420</v>
      </c>
      <c r="B146" s="27">
        <v>-81.900000000000006</v>
      </c>
      <c r="C146" s="27">
        <v>0</v>
      </c>
      <c r="D146" s="27">
        <v>-81.900000000000006</v>
      </c>
      <c r="E146" s="13" t="s">
        <v>40</v>
      </c>
      <c r="F146" s="13" t="s">
        <v>148</v>
      </c>
    </row>
    <row r="147" spans="1:6" s="22" customFormat="1" ht="24" customHeight="1" x14ac:dyDescent="0.2">
      <c r="A147" s="11">
        <v>43423</v>
      </c>
      <c r="B147" s="27">
        <v>123.9</v>
      </c>
      <c r="C147" s="27">
        <v>0</v>
      </c>
      <c r="D147" s="27">
        <v>123.9</v>
      </c>
      <c r="E147" s="13" t="s">
        <v>40</v>
      </c>
      <c r="F147" s="13" t="s">
        <v>148</v>
      </c>
    </row>
    <row r="148" spans="1:6" s="22" customFormat="1" ht="24" customHeight="1" x14ac:dyDescent="0.2">
      <c r="A148" s="11">
        <v>43425</v>
      </c>
      <c r="B148" s="27">
        <v>240.3</v>
      </c>
      <c r="C148" s="27">
        <v>0</v>
      </c>
      <c r="D148" s="27">
        <v>240.3</v>
      </c>
      <c r="E148" s="13" t="s">
        <v>40</v>
      </c>
      <c r="F148" s="13" t="s">
        <v>148</v>
      </c>
    </row>
    <row r="149" spans="1:6" s="22" customFormat="1" ht="24" customHeight="1" x14ac:dyDescent="0.2">
      <c r="A149" s="11">
        <v>43416</v>
      </c>
      <c r="B149" s="27">
        <v>39</v>
      </c>
      <c r="C149" s="27">
        <v>0</v>
      </c>
      <c r="D149" s="27">
        <v>39</v>
      </c>
      <c r="E149" s="13" t="s">
        <v>40</v>
      </c>
      <c r="F149" s="13" t="s">
        <v>115</v>
      </c>
    </row>
    <row r="150" spans="1:6" s="22" customFormat="1" ht="24" customHeight="1" x14ac:dyDescent="0.2">
      <c r="A150" s="11">
        <v>43424</v>
      </c>
      <c r="B150" s="27">
        <v>86.2</v>
      </c>
      <c r="C150" s="27">
        <v>0</v>
      </c>
      <c r="D150" s="27">
        <v>86.2</v>
      </c>
      <c r="E150" s="13" t="s">
        <v>40</v>
      </c>
      <c r="F150" s="13" t="s">
        <v>115</v>
      </c>
    </row>
    <row r="151" spans="1:6" s="22" customFormat="1" ht="24" customHeight="1" x14ac:dyDescent="0.2">
      <c r="A151" s="11">
        <v>43432</v>
      </c>
      <c r="B151" s="27">
        <v>26.6</v>
      </c>
      <c r="C151" s="27">
        <v>0</v>
      </c>
      <c r="D151" s="27">
        <v>26.6</v>
      </c>
      <c r="E151" s="13" t="s">
        <v>40</v>
      </c>
      <c r="F151" s="13" t="s">
        <v>115</v>
      </c>
    </row>
    <row r="152" spans="1:6" s="22" customFormat="1" ht="24" customHeight="1" x14ac:dyDescent="0.2">
      <c r="A152" s="11" t="s">
        <v>93</v>
      </c>
      <c r="B152" s="27">
        <v>163.6</v>
      </c>
      <c r="C152" s="27">
        <v>0</v>
      </c>
      <c r="D152" s="27">
        <v>163.6</v>
      </c>
      <c r="E152" s="13" t="s">
        <v>40</v>
      </c>
      <c r="F152" s="13" t="s">
        <v>116</v>
      </c>
    </row>
    <row r="153" spans="1:6" s="22" customFormat="1" ht="24" customHeight="1" x14ac:dyDescent="0.2">
      <c r="A153" s="11">
        <v>43425</v>
      </c>
      <c r="B153" s="27">
        <v>75.900000000000006</v>
      </c>
      <c r="C153" s="27">
        <v>0</v>
      </c>
      <c r="D153" s="27">
        <v>75.900000000000006</v>
      </c>
      <c r="E153" s="13" t="s">
        <v>40</v>
      </c>
      <c r="F153" s="13" t="s">
        <v>116</v>
      </c>
    </row>
    <row r="154" spans="1:6" s="22" customFormat="1" ht="24" customHeight="1" x14ac:dyDescent="0.2">
      <c r="A154" s="11">
        <v>43428</v>
      </c>
      <c r="B154" s="27">
        <v>51.2</v>
      </c>
      <c r="C154" s="27">
        <v>0</v>
      </c>
      <c r="D154" s="27">
        <v>51.2</v>
      </c>
      <c r="E154" s="13" t="s">
        <v>40</v>
      </c>
      <c r="F154" s="13" t="s">
        <v>116</v>
      </c>
    </row>
    <row r="155" spans="1:6" s="22" customFormat="1" ht="24" customHeight="1" x14ac:dyDescent="0.2">
      <c r="A155" s="11">
        <v>43416</v>
      </c>
      <c r="B155" s="27">
        <v>43.3</v>
      </c>
      <c r="C155" s="27">
        <v>0</v>
      </c>
      <c r="D155" s="27">
        <v>43.3</v>
      </c>
      <c r="E155" s="13" t="s">
        <v>40</v>
      </c>
      <c r="F155" s="13" t="s">
        <v>115</v>
      </c>
    </row>
    <row r="156" spans="1:6" s="22" customFormat="1" ht="24" customHeight="1" x14ac:dyDescent="0.2">
      <c r="A156" s="19">
        <v>43420</v>
      </c>
      <c r="B156" s="30">
        <v>81.900000000000006</v>
      </c>
      <c r="C156" s="30">
        <v>0</v>
      </c>
      <c r="D156" s="30">
        <v>81.900000000000006</v>
      </c>
      <c r="E156" s="13" t="s">
        <v>40</v>
      </c>
      <c r="F156" s="13" t="s">
        <v>119</v>
      </c>
    </row>
    <row r="157" spans="1:6" s="22" customFormat="1" ht="24" customHeight="1" x14ac:dyDescent="0.2">
      <c r="A157" s="10">
        <v>43431</v>
      </c>
      <c r="B157" s="26">
        <v>75</v>
      </c>
      <c r="C157" s="26"/>
      <c r="D157" s="26">
        <v>75</v>
      </c>
      <c r="E157" s="13" t="s">
        <v>40</v>
      </c>
      <c r="F157" s="13" t="s">
        <v>112</v>
      </c>
    </row>
    <row r="158" spans="1:6" s="22" customFormat="1" ht="24" customHeight="1" x14ac:dyDescent="0.2">
      <c r="A158" s="11">
        <v>43406</v>
      </c>
      <c r="B158" s="27">
        <v>64.400000000000006</v>
      </c>
      <c r="C158" s="27">
        <v>0</v>
      </c>
      <c r="D158" s="27">
        <v>64.400000000000006</v>
      </c>
      <c r="E158" s="13" t="s">
        <v>40</v>
      </c>
      <c r="F158" s="13" t="s">
        <v>116</v>
      </c>
    </row>
    <row r="159" spans="1:6" s="22" customFormat="1" ht="24" customHeight="1" x14ac:dyDescent="0.2">
      <c r="A159" s="11">
        <v>43433</v>
      </c>
      <c r="B159" s="27">
        <v>75.900000000000006</v>
      </c>
      <c r="C159" s="27">
        <v>0</v>
      </c>
      <c r="D159" s="27">
        <v>75.900000000000006</v>
      </c>
      <c r="E159" s="13" t="s">
        <v>40</v>
      </c>
      <c r="F159" s="13" t="s">
        <v>116</v>
      </c>
    </row>
    <row r="160" spans="1:6" s="22" customFormat="1" ht="24" customHeight="1" x14ac:dyDescent="0.2">
      <c r="A160" s="11">
        <v>43410</v>
      </c>
      <c r="B160" s="27">
        <v>41</v>
      </c>
      <c r="C160" s="27">
        <v>0</v>
      </c>
      <c r="D160" s="27">
        <v>41</v>
      </c>
      <c r="E160" s="13" t="s">
        <v>40</v>
      </c>
      <c r="F160" s="13" t="s">
        <v>119</v>
      </c>
    </row>
    <row r="161" spans="1:7" s="22" customFormat="1" ht="24" customHeight="1" x14ac:dyDescent="0.2">
      <c r="A161" s="11">
        <v>43427</v>
      </c>
      <c r="B161" s="27">
        <v>259</v>
      </c>
      <c r="C161" s="27">
        <v>0</v>
      </c>
      <c r="D161" s="27">
        <v>259</v>
      </c>
      <c r="E161" s="13" t="s">
        <v>40</v>
      </c>
      <c r="F161" s="13" t="s">
        <v>119</v>
      </c>
    </row>
    <row r="162" spans="1:7" s="22" customFormat="1" ht="24" customHeight="1" x14ac:dyDescent="0.2">
      <c r="A162" s="10">
        <v>43417</v>
      </c>
      <c r="B162" s="26">
        <v>-156.6</v>
      </c>
      <c r="C162" s="26">
        <v>0</v>
      </c>
      <c r="D162" s="26">
        <v>-156.6</v>
      </c>
      <c r="E162" s="13" t="s">
        <v>40</v>
      </c>
      <c r="F162" s="13" t="s">
        <v>128</v>
      </c>
    </row>
    <row r="163" spans="1:7" s="22" customFormat="1" ht="24" customHeight="1" x14ac:dyDescent="0.2">
      <c r="A163" s="10">
        <v>43423</v>
      </c>
      <c r="B163" s="26">
        <v>310.60000000000002</v>
      </c>
      <c r="C163" s="26">
        <v>0</v>
      </c>
      <c r="D163" s="26">
        <v>310.60000000000002</v>
      </c>
      <c r="E163" s="13" t="s">
        <v>40</v>
      </c>
      <c r="F163" s="13" t="s">
        <v>128</v>
      </c>
    </row>
    <row r="164" spans="1:7" s="22" customFormat="1" ht="24" customHeight="1" x14ac:dyDescent="0.2">
      <c r="A164" s="10">
        <v>43417</v>
      </c>
      <c r="B164" s="26">
        <v>77.900000000000006</v>
      </c>
      <c r="C164" s="26">
        <v>0</v>
      </c>
      <c r="D164" s="26">
        <v>77.900000000000006</v>
      </c>
      <c r="E164" s="13" t="s">
        <v>40</v>
      </c>
      <c r="F164" s="13" t="s">
        <v>116</v>
      </c>
    </row>
    <row r="165" spans="1:7" s="22" customFormat="1" ht="24" customHeight="1" x14ac:dyDescent="0.2">
      <c r="A165" s="11">
        <v>43413</v>
      </c>
      <c r="B165" s="27">
        <v>30.8</v>
      </c>
      <c r="C165" s="27">
        <v>0</v>
      </c>
      <c r="D165" s="27">
        <v>30.8</v>
      </c>
      <c r="E165" s="13" t="s">
        <v>40</v>
      </c>
      <c r="F165" s="13" t="s">
        <v>130</v>
      </c>
    </row>
    <row r="166" spans="1:7" s="22" customFormat="1" ht="24" customHeight="1" x14ac:dyDescent="0.2">
      <c r="A166" s="10">
        <v>43411</v>
      </c>
      <c r="B166" s="26">
        <v>134.80000000000001</v>
      </c>
      <c r="C166" s="26">
        <v>26.96</v>
      </c>
      <c r="D166" s="26">
        <v>161.76</v>
      </c>
      <c r="E166" s="13" t="s">
        <v>16</v>
      </c>
      <c r="F166" s="13" t="s">
        <v>112</v>
      </c>
    </row>
    <row r="167" spans="1:7" s="22" customFormat="1" ht="24" customHeight="1" x14ac:dyDescent="0.2">
      <c r="A167" s="10">
        <v>43417</v>
      </c>
      <c r="B167" s="26">
        <v>185</v>
      </c>
      <c r="C167" s="26">
        <v>37</v>
      </c>
      <c r="D167" s="26">
        <v>222</v>
      </c>
      <c r="E167" s="13" t="s">
        <v>16</v>
      </c>
      <c r="F167" s="13" t="s">
        <v>112</v>
      </c>
    </row>
    <row r="168" spans="1:7" s="22" customFormat="1" ht="24" customHeight="1" x14ac:dyDescent="0.2">
      <c r="A168" s="11">
        <v>43409</v>
      </c>
      <c r="B168" s="27">
        <v>110.08</v>
      </c>
      <c r="C168" s="27">
        <v>0</v>
      </c>
      <c r="D168" s="27">
        <v>110.08</v>
      </c>
      <c r="E168" s="12" t="s">
        <v>59</v>
      </c>
      <c r="F168" s="13" t="s">
        <v>129</v>
      </c>
    </row>
    <row r="169" spans="1:7" s="22" customFormat="1" ht="24" customHeight="1" x14ac:dyDescent="0.2">
      <c r="A169" s="15">
        <v>43412</v>
      </c>
      <c r="B169" s="28">
        <v>15.57</v>
      </c>
      <c r="C169" s="28">
        <v>0</v>
      </c>
      <c r="D169" s="28">
        <v>15.57</v>
      </c>
      <c r="E169" s="13" t="s">
        <v>34</v>
      </c>
      <c r="F169" s="13" t="s">
        <v>134</v>
      </c>
    </row>
    <row r="170" spans="1:7" s="22" customFormat="1" ht="24" customHeight="1" x14ac:dyDescent="0.2">
      <c r="A170" s="15">
        <v>43433</v>
      </c>
      <c r="B170" s="28">
        <v>17.239999999999998</v>
      </c>
      <c r="C170" s="28">
        <v>0</v>
      </c>
      <c r="D170" s="28">
        <v>17.239999999999998</v>
      </c>
      <c r="E170" s="13" t="s">
        <v>34</v>
      </c>
      <c r="F170" s="13" t="s">
        <v>134</v>
      </c>
    </row>
    <row r="171" spans="1:7" s="22" customFormat="1" ht="24" customHeight="1" x14ac:dyDescent="0.2">
      <c r="A171" s="11">
        <v>43420</v>
      </c>
      <c r="B171" s="27">
        <v>32.200000000000003</v>
      </c>
      <c r="C171" s="27">
        <v>0</v>
      </c>
      <c r="D171" s="27">
        <v>32.200000000000003</v>
      </c>
      <c r="E171" s="32" t="s">
        <v>34</v>
      </c>
      <c r="F171" s="13" t="s">
        <v>123</v>
      </c>
      <c r="G171" s="3"/>
    </row>
    <row r="172" spans="1:7" s="22" customFormat="1" ht="24" customHeight="1" x14ac:dyDescent="0.2">
      <c r="A172" s="11">
        <v>43412</v>
      </c>
      <c r="B172" s="27">
        <v>64.19</v>
      </c>
      <c r="C172" s="27">
        <v>0</v>
      </c>
      <c r="D172" s="27">
        <v>64.19</v>
      </c>
      <c r="E172" s="12" t="s">
        <v>79</v>
      </c>
      <c r="F172" s="13" t="s">
        <v>115</v>
      </c>
      <c r="G172" s="3"/>
    </row>
    <row r="173" spans="1:7" s="22" customFormat="1" ht="24" customHeight="1" x14ac:dyDescent="0.2">
      <c r="A173" s="10">
        <v>43423</v>
      </c>
      <c r="B173" s="26">
        <v>4.5</v>
      </c>
      <c r="C173" s="26">
        <v>0</v>
      </c>
      <c r="D173" s="26">
        <v>4.5</v>
      </c>
      <c r="E173" s="9" t="s">
        <v>6</v>
      </c>
      <c r="F173" s="13" t="s">
        <v>149</v>
      </c>
      <c r="G173" s="3"/>
    </row>
    <row r="174" spans="1:7" s="22" customFormat="1" ht="24" customHeight="1" x14ac:dyDescent="0.2">
      <c r="A174" s="10">
        <v>43423</v>
      </c>
      <c r="B174" s="26">
        <v>4.5</v>
      </c>
      <c r="C174" s="26">
        <v>0</v>
      </c>
      <c r="D174" s="26">
        <v>4.5</v>
      </c>
      <c r="E174" s="9" t="s">
        <v>6</v>
      </c>
      <c r="F174" s="13" t="s">
        <v>146</v>
      </c>
      <c r="G174" s="3"/>
    </row>
    <row r="175" spans="1:7" s="22" customFormat="1" ht="24" customHeight="1" x14ac:dyDescent="0.2">
      <c r="A175" s="10">
        <v>43425</v>
      </c>
      <c r="B175" s="26">
        <v>14.4</v>
      </c>
      <c r="C175" s="26">
        <v>0</v>
      </c>
      <c r="D175" s="26">
        <v>14.4</v>
      </c>
      <c r="E175" s="9" t="s">
        <v>34</v>
      </c>
      <c r="F175" s="13" t="s">
        <v>132</v>
      </c>
      <c r="G175" s="3"/>
    </row>
    <row r="176" spans="1:7" s="22" customFormat="1" ht="24" customHeight="1" x14ac:dyDescent="0.2">
      <c r="A176" s="11">
        <v>43433</v>
      </c>
      <c r="B176" s="27">
        <v>206</v>
      </c>
      <c r="C176" s="27">
        <v>0</v>
      </c>
      <c r="D176" s="27">
        <v>206</v>
      </c>
      <c r="E176" s="12" t="s">
        <v>39</v>
      </c>
      <c r="F176" s="13" t="s">
        <v>150</v>
      </c>
      <c r="G176" s="7"/>
    </row>
    <row r="177" spans="1:7" s="22" customFormat="1" ht="24" customHeight="1" x14ac:dyDescent="0.2">
      <c r="A177" s="11">
        <v>43432</v>
      </c>
      <c r="B177" s="27">
        <v>15</v>
      </c>
      <c r="C177" s="27">
        <v>3</v>
      </c>
      <c r="D177" s="27">
        <v>18</v>
      </c>
      <c r="E177" s="12" t="s">
        <v>94</v>
      </c>
      <c r="F177" s="13" t="s">
        <v>151</v>
      </c>
      <c r="G177" s="7"/>
    </row>
    <row r="178" spans="1:7" s="22" customFormat="1" ht="24" customHeight="1" x14ac:dyDescent="0.2">
      <c r="A178" s="11">
        <v>43413</v>
      </c>
      <c r="B178" s="27">
        <v>112</v>
      </c>
      <c r="C178" s="27">
        <v>0</v>
      </c>
      <c r="D178" s="27">
        <v>112</v>
      </c>
      <c r="E178" s="14" t="s">
        <v>55</v>
      </c>
      <c r="F178" s="13" t="s">
        <v>130</v>
      </c>
      <c r="G178" s="3"/>
    </row>
    <row r="179" spans="1:7" s="22" customFormat="1" ht="24" customHeight="1" x14ac:dyDescent="0.2">
      <c r="A179" s="11">
        <v>43413</v>
      </c>
      <c r="B179" s="27">
        <v>130.13</v>
      </c>
      <c r="C179" s="27">
        <v>0</v>
      </c>
      <c r="D179" s="27">
        <v>130.13</v>
      </c>
      <c r="E179" s="12" t="s">
        <v>96</v>
      </c>
      <c r="F179" s="13" t="s">
        <v>151</v>
      </c>
      <c r="G179" s="7"/>
    </row>
    <row r="180" spans="1:7" s="22" customFormat="1" ht="24" customHeight="1" x14ac:dyDescent="0.2">
      <c r="A180" s="17">
        <v>43427</v>
      </c>
      <c r="B180" s="29">
        <v>6.5</v>
      </c>
      <c r="C180" s="29">
        <v>0</v>
      </c>
      <c r="D180" s="29">
        <v>6.5</v>
      </c>
      <c r="E180" s="31" t="s">
        <v>61</v>
      </c>
      <c r="F180" s="13" t="s">
        <v>113</v>
      </c>
      <c r="G180" s="7"/>
    </row>
    <row r="181" spans="1:7" s="35" customFormat="1" ht="24" customHeight="1" x14ac:dyDescent="0.2">
      <c r="A181" s="17">
        <v>43427</v>
      </c>
      <c r="B181" s="29">
        <v>6.5</v>
      </c>
      <c r="C181" s="29">
        <v>0</v>
      </c>
      <c r="D181" s="29">
        <v>6.5</v>
      </c>
      <c r="E181" s="31" t="s">
        <v>61</v>
      </c>
      <c r="F181" s="13" t="s">
        <v>113</v>
      </c>
    </row>
    <row r="182" spans="1:7" s="35" customFormat="1" ht="24" customHeight="1" x14ac:dyDescent="0.2">
      <c r="A182" s="11">
        <v>43419</v>
      </c>
      <c r="B182" s="27">
        <v>160.25</v>
      </c>
      <c r="C182" s="27">
        <v>32.049999999999997</v>
      </c>
      <c r="D182" s="27">
        <v>192.3</v>
      </c>
      <c r="E182" s="14" t="s">
        <v>56</v>
      </c>
      <c r="F182" s="13" t="s">
        <v>123</v>
      </c>
    </row>
    <row r="183" spans="1:7" s="36" customFormat="1" ht="24" customHeight="1" x14ac:dyDescent="0.2">
      <c r="A183" s="11">
        <v>43412</v>
      </c>
      <c r="B183" s="27">
        <v>78.72</v>
      </c>
      <c r="C183" s="27">
        <v>0</v>
      </c>
      <c r="D183" s="27">
        <v>78.72</v>
      </c>
      <c r="E183" s="31" t="s">
        <v>11</v>
      </c>
      <c r="F183" s="13" t="s">
        <v>111</v>
      </c>
    </row>
    <row r="184" spans="1:7" s="36" customFormat="1" ht="24" customHeight="1" x14ac:dyDescent="0.2">
      <c r="A184" s="11">
        <v>43412</v>
      </c>
      <c r="B184" s="27">
        <v>73.22</v>
      </c>
      <c r="C184" s="27">
        <v>0</v>
      </c>
      <c r="D184" s="27">
        <v>73.22</v>
      </c>
      <c r="E184" s="31" t="s">
        <v>11</v>
      </c>
      <c r="F184" s="13" t="s">
        <v>111</v>
      </c>
    </row>
    <row r="185" spans="1:7" s="36" customFormat="1" ht="24" customHeight="1" x14ac:dyDescent="0.2">
      <c r="A185" s="11">
        <v>43426</v>
      </c>
      <c r="B185" s="27">
        <v>83.7</v>
      </c>
      <c r="C185" s="27">
        <v>0</v>
      </c>
      <c r="D185" s="27">
        <v>83.7</v>
      </c>
      <c r="E185" s="12" t="s">
        <v>38</v>
      </c>
      <c r="F185" s="13" t="s">
        <v>152</v>
      </c>
    </row>
    <row r="186" spans="1:7" s="22" customFormat="1" ht="24" customHeight="1" x14ac:dyDescent="0.2">
      <c r="A186" s="11">
        <v>43430</v>
      </c>
      <c r="B186" s="27">
        <v>87.36</v>
      </c>
      <c r="C186" s="27">
        <v>0</v>
      </c>
      <c r="D186" s="27">
        <v>87.36</v>
      </c>
      <c r="E186" s="12" t="s">
        <v>38</v>
      </c>
      <c r="F186" s="13" t="s">
        <v>152</v>
      </c>
    </row>
    <row r="187" spans="1:7" s="22" customFormat="1" ht="24" customHeight="1" x14ac:dyDescent="0.2">
      <c r="A187" s="11">
        <v>43425</v>
      </c>
      <c r="B187" s="27">
        <v>14.08</v>
      </c>
      <c r="C187" s="27">
        <v>0</v>
      </c>
      <c r="D187" s="27">
        <v>14.08</v>
      </c>
      <c r="E187" s="12" t="s">
        <v>91</v>
      </c>
      <c r="F187" s="13" t="s">
        <v>116</v>
      </c>
    </row>
    <row r="188" spans="1:7" s="22" customFormat="1" ht="24" customHeight="1" x14ac:dyDescent="0.2">
      <c r="A188" s="10">
        <v>43431</v>
      </c>
      <c r="B188" s="26">
        <v>15.47</v>
      </c>
      <c r="C188" s="26">
        <v>0</v>
      </c>
      <c r="D188" s="26">
        <v>15.47</v>
      </c>
      <c r="E188" s="9" t="s">
        <v>28</v>
      </c>
      <c r="F188" s="13" t="s">
        <v>119</v>
      </c>
    </row>
    <row r="189" spans="1:7" s="22" customFormat="1" ht="24" customHeight="1" x14ac:dyDescent="0.2">
      <c r="A189" s="15">
        <v>43413</v>
      </c>
      <c r="B189" s="28">
        <v>22.07</v>
      </c>
      <c r="C189" s="28">
        <v>0</v>
      </c>
      <c r="D189" s="28">
        <f>SUM(B189:C189)</f>
        <v>22.07</v>
      </c>
      <c r="E189" s="13" t="s">
        <v>45</v>
      </c>
      <c r="F189" s="13" t="s">
        <v>112</v>
      </c>
    </row>
    <row r="190" spans="1:7" s="22" customFormat="1" ht="24" customHeight="1" x14ac:dyDescent="0.2">
      <c r="A190" s="10">
        <v>43417</v>
      </c>
      <c r="B190" s="26">
        <v>230</v>
      </c>
      <c r="C190" s="26">
        <v>46</v>
      </c>
      <c r="D190" s="26">
        <v>276</v>
      </c>
      <c r="E190" s="9" t="s">
        <v>5</v>
      </c>
      <c r="F190" s="13" t="s">
        <v>146</v>
      </c>
    </row>
    <row r="191" spans="1:7" s="22" customFormat="1" ht="24" customHeight="1" x14ac:dyDescent="0.2">
      <c r="A191" s="10">
        <v>43417</v>
      </c>
      <c r="B191" s="26">
        <v>230</v>
      </c>
      <c r="C191" s="26">
        <v>46</v>
      </c>
      <c r="D191" s="26">
        <v>276</v>
      </c>
      <c r="E191" s="9" t="s">
        <v>5</v>
      </c>
      <c r="F191" s="13" t="s">
        <v>153</v>
      </c>
    </row>
    <row r="192" spans="1:7" s="22" customFormat="1" ht="24" customHeight="1" x14ac:dyDescent="0.2">
      <c r="A192" s="11">
        <v>43411</v>
      </c>
      <c r="B192" s="27">
        <v>152.75</v>
      </c>
      <c r="C192" s="27">
        <v>30.55</v>
      </c>
      <c r="D192" s="27">
        <v>183.3</v>
      </c>
      <c r="E192" s="12" t="s">
        <v>100</v>
      </c>
      <c r="F192" s="13" t="s">
        <v>154</v>
      </c>
    </row>
    <row r="193" spans="1:6" s="22" customFormat="1" ht="24" customHeight="1" x14ac:dyDescent="0.2">
      <c r="A193" s="11">
        <v>43432</v>
      </c>
      <c r="B193" s="27">
        <v>47.77</v>
      </c>
      <c r="C193" s="27">
        <v>9.56</v>
      </c>
      <c r="D193" s="27">
        <v>57.33</v>
      </c>
      <c r="E193" s="12" t="s">
        <v>25</v>
      </c>
      <c r="F193" s="13" t="s">
        <v>118</v>
      </c>
    </row>
    <row r="195" spans="1:6" ht="24" customHeight="1" x14ac:dyDescent="0.2">
      <c r="B195" s="8" t="s">
        <v>102</v>
      </c>
      <c r="C195" s="8" t="s">
        <v>102</v>
      </c>
      <c r="D195" s="8" t="s">
        <v>102</v>
      </c>
    </row>
  </sheetData>
  <protectedRanges>
    <protectedRange sqref="A4:A7 G4:XFD7 C4:E7" name="A. Worwood" securityDescriptor="O:WDG:WDD:(A;;CC;;;S-1-5-21-361747260-3989455462-341514441-9289)(A;;CC;;;S-1-5-21-361747260-3989455462-341514441-9320)(A;;CC;;;S-1-5-21-361747260-3989455462-341514441-9356)(A;;CC;;;S-1-5-21-361747260-3989455462-341514441-11225)(A;;CC;;;S-1-5-21-361747260-3989455462-341514441-11250)"/>
  </protectedRanges>
  <sortState ref="A1:P195">
    <sortCondition ref="E3:E193"/>
  </sortState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EKServices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 Wadhams</dc:creator>
  <cp:lastModifiedBy>Emma Morgan</cp:lastModifiedBy>
  <cp:lastPrinted>2019-01-14T14:27:58Z</cp:lastPrinted>
  <dcterms:created xsi:type="dcterms:W3CDTF">2018-12-05T11:35:55Z</dcterms:created>
  <dcterms:modified xsi:type="dcterms:W3CDTF">2019-01-14T14:28:01Z</dcterms:modified>
</cp:coreProperties>
</file>