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3280" windowHeight="1252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5621"/>
</workbook>
</file>

<file path=xl/calcChain.xml><?xml version="1.0" encoding="utf-8"?>
<calcChain xmlns="http://schemas.openxmlformats.org/spreadsheetml/2006/main">
  <c r="B161" i="1" l="1"/>
  <c r="C161" i="1"/>
  <c r="D161" i="1" l="1"/>
  <c r="D129" i="1" l="1"/>
  <c r="D126" i="1"/>
  <c r="D98" i="1"/>
  <c r="D78" i="1"/>
  <c r="D63" i="1"/>
  <c r="D64" i="1"/>
  <c r="D65" i="1"/>
  <c r="D66" i="1"/>
  <c r="D67" i="1"/>
  <c r="D62" i="1"/>
  <c r="D58" i="1"/>
  <c r="D57" i="1"/>
  <c r="D49" i="1"/>
  <c r="D50" i="1"/>
  <c r="D51" i="1"/>
  <c r="D52" i="1"/>
  <c r="D23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39" i="1"/>
  <c r="D138" i="1"/>
  <c r="D137" i="1"/>
  <c r="D136" i="1"/>
  <c r="D135" i="1"/>
  <c r="D134" i="1"/>
  <c r="D133" i="1"/>
  <c r="D132" i="1"/>
  <c r="D131" i="1"/>
  <c r="D130" i="1"/>
  <c r="D128" i="1"/>
  <c r="D127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7" i="1"/>
  <c r="D76" i="1"/>
  <c r="D75" i="1"/>
  <c r="D74" i="1"/>
  <c r="D73" i="1"/>
  <c r="D72" i="1"/>
  <c r="D71" i="1"/>
  <c r="D70" i="1"/>
  <c r="D69" i="1"/>
  <c r="D68" i="1"/>
  <c r="D61" i="1"/>
  <c r="D60" i="1"/>
  <c r="D59" i="1"/>
  <c r="D56" i="1"/>
  <c r="D55" i="1"/>
  <c r="D54" i="1"/>
  <c r="D53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4" i="1"/>
  <c r="D5" i="1"/>
  <c r="D6" i="1"/>
  <c r="D7" i="1"/>
  <c r="D8" i="1"/>
  <c r="D3" i="1"/>
</calcChain>
</file>

<file path=xl/sharedStrings.xml><?xml version="1.0" encoding="utf-8"?>
<sst xmlns="http://schemas.openxmlformats.org/spreadsheetml/2006/main" count="332" uniqueCount="145">
  <si>
    <t>Date of Transaction</t>
  </si>
  <si>
    <t>Beneficiary</t>
  </si>
  <si>
    <t>VAT</t>
  </si>
  <si>
    <t>Gross</t>
  </si>
  <si>
    <t>Jacksons Fencing</t>
  </si>
  <si>
    <t>CITB</t>
  </si>
  <si>
    <t>Tuda Artificial Grass Direct</t>
  </si>
  <si>
    <t>Travis Perkins</t>
  </si>
  <si>
    <t>Screwfix</t>
  </si>
  <si>
    <t>canterbury city council</t>
  </si>
  <si>
    <t>26.09.18</t>
  </si>
  <si>
    <t>Brandon Hire</t>
  </si>
  <si>
    <t>02.10.18</t>
  </si>
  <si>
    <t xml:space="preserve">Screwfix </t>
  </si>
  <si>
    <t>Amazon</t>
  </si>
  <si>
    <t>Poundland</t>
  </si>
  <si>
    <t>Morrisons</t>
  </si>
  <si>
    <t>WHSmith</t>
  </si>
  <si>
    <t>Trainline</t>
  </si>
  <si>
    <t>South Eastern</t>
  </si>
  <si>
    <t>25/09/2018</t>
  </si>
  <si>
    <t>CIPD - Eventbrite</t>
  </si>
  <si>
    <t>£0.00</t>
  </si>
  <si>
    <t>28/09/2018</t>
  </si>
  <si>
    <t>Tesco</t>
  </si>
  <si>
    <t>South Eastern Rail</t>
  </si>
  <si>
    <t>Indigo Pay</t>
  </si>
  <si>
    <t>Eventbrite</t>
  </si>
  <si>
    <t>Chartered Association of Building Engineers</t>
  </si>
  <si>
    <t>E.J.Ditton Co Ltd</t>
  </si>
  <si>
    <t>Virgin Trains</t>
  </si>
  <si>
    <t>Premier Inn</t>
  </si>
  <si>
    <t>Café St Pierre</t>
  </si>
  <si>
    <t>Hallmark</t>
  </si>
  <si>
    <t>Landscape Supply Company</t>
  </si>
  <si>
    <t>Hadlow College</t>
  </si>
  <si>
    <t>Rigby Taylor</t>
  </si>
  <si>
    <t>National Windscreens / Quarterman</t>
  </si>
  <si>
    <t>Sandwich Mowers</t>
  </si>
  <si>
    <t>CIH</t>
  </si>
  <si>
    <t>HQN</t>
  </si>
  <si>
    <t xml:space="preserve">Canterbury City Council </t>
  </si>
  <si>
    <t xml:space="preserve">Amazon </t>
  </si>
  <si>
    <t xml:space="preserve">Cliex Law School </t>
  </si>
  <si>
    <t xml:space="preserve">Cilex Law School </t>
  </si>
  <si>
    <t>Cop Shop UK</t>
  </si>
  <si>
    <t>Hertsmere Borough Council</t>
  </si>
  <si>
    <t>CIEH</t>
  </si>
  <si>
    <t>EMAQ</t>
  </si>
  <si>
    <t xml:space="preserve">Print Big </t>
  </si>
  <si>
    <t>There But Not There</t>
  </si>
  <si>
    <t>The Trainline</t>
  </si>
  <si>
    <t>St Pancras International</t>
  </si>
  <si>
    <t>Taxi Fare by Verifone</t>
  </si>
  <si>
    <t>Industrial boiler house supplies</t>
  </si>
  <si>
    <t>Kew(electrical distributors) Limited Dover</t>
  </si>
  <si>
    <t>City Plumbing , Dover</t>
  </si>
  <si>
    <t>Prime Tools UK</t>
  </si>
  <si>
    <t>Rollaramp</t>
  </si>
  <si>
    <t>Screwfix &amp; B&amp;Q (various invoices)</t>
  </si>
  <si>
    <t>PPG - Johnstones Leyland</t>
  </si>
  <si>
    <t>Ironmongery Online</t>
  </si>
  <si>
    <t>Promain UK Ltd</t>
  </si>
  <si>
    <t>Kearsney Abbey tea rooms</t>
  </si>
  <si>
    <t>Agwood</t>
  </si>
  <si>
    <t>Watirose</t>
  </si>
  <si>
    <t>Royal British Legion</t>
  </si>
  <si>
    <t xml:space="preserve">Port Health </t>
  </si>
  <si>
    <t>Helping Hands</t>
  </si>
  <si>
    <t>Envatomarket - audio jungle</t>
  </si>
  <si>
    <t>East Kent Components</t>
  </si>
  <si>
    <t>Valentines Clays Ltd</t>
  </si>
  <si>
    <t>Preservation Equipment Ltd</t>
  </si>
  <si>
    <t>The Mall Maidstone</t>
  </si>
  <si>
    <t>Survey Monkey</t>
  </si>
  <si>
    <t>Fremlin Walk Car Park</t>
  </si>
  <si>
    <t>Serco Limited</t>
  </si>
  <si>
    <t>Ink Jungle via Amazon</t>
  </si>
  <si>
    <t>Amazon EU</t>
  </si>
  <si>
    <t>Moonbuy via Amazon</t>
  </si>
  <si>
    <t>Safe and Secure Ltd</t>
  </si>
  <si>
    <t>Trainline Group</t>
  </si>
  <si>
    <t>September 2018 GPC Transactions</t>
  </si>
  <si>
    <t>HR SHARED SERVICE</t>
  </si>
  <si>
    <t>REGULATORY SERVICES</t>
  </si>
  <si>
    <t>OFFICE ACCOMMODATION-WHITFIELD</t>
  </si>
  <si>
    <t>Staples</t>
  </si>
  <si>
    <t>Post Office Shop</t>
  </si>
  <si>
    <t>Safety Gloves</t>
  </si>
  <si>
    <t>Bath Publishing</t>
  </si>
  <si>
    <t>Home Office</t>
  </si>
  <si>
    <t>Trans Date</t>
  </si>
  <si>
    <t xml:space="preserve">NET  </t>
  </si>
  <si>
    <t>Trans Value</t>
  </si>
  <si>
    <t>Merchant Details</t>
  </si>
  <si>
    <t>Cost Code Description</t>
  </si>
  <si>
    <t xml:space="preserve">Net </t>
  </si>
  <si>
    <t>PARKS AND OPEN SPACES</t>
  </si>
  <si>
    <t>DOVER LEISURE CTR-NEW FACILTIY</t>
  </si>
  <si>
    <t>ELECTORAL REGISTRATION</t>
  </si>
  <si>
    <t>DEVELOPMENT MANAGEMENT TRADING</t>
  </si>
  <si>
    <t>LEGAL TRADING ACCOUNT</t>
  </si>
  <si>
    <t>PROPERTY SERVICES</t>
  </si>
  <si>
    <t>DEAL PIER</t>
  </si>
  <si>
    <t>GROUNDS MAINTENANCE TEAM</t>
  </si>
  <si>
    <t>DOVER MUSEUM</t>
  </si>
  <si>
    <t>MUSEUM GENERAL STOCK</t>
  </si>
  <si>
    <t>COMMUNITY AND ENGAGEMENT</t>
  </si>
  <si>
    <t>INSPIRE FUND</t>
  </si>
  <si>
    <t>SE STRATEGIC PRTNP MIGRATION</t>
  </si>
  <si>
    <t>BUILDING CONTROL</t>
  </si>
  <si>
    <t>MEMBERS ACCOUNT</t>
  </si>
  <si>
    <t>CHIEF EXEC ADMIN TRADING ACCT</t>
  </si>
  <si>
    <t>HEAD OF INWARD INVESTMENT</t>
  </si>
  <si>
    <t>HEAD OF REGULATORY SERVICES</t>
  </si>
  <si>
    <t>REGENERATION DELIVERY TRADING</t>
  </si>
  <si>
    <t>PRIVATE SECTOR HOUSING (incl. Renov'n Grants)</t>
  </si>
  <si>
    <t>HOUSING NEEDS TRADING ACCOUNT</t>
  </si>
  <si>
    <t>HOUSING ADMIN TRADING ACCOUNT</t>
  </si>
  <si>
    <t>WASTE SERVICES TRADING ACCOUNT</t>
  </si>
  <si>
    <t xml:space="preserve">ENVIRONMENTAL PROTECTION </t>
  </si>
  <si>
    <t>PARKING OPERATIONS &amp; ENFORCEMT</t>
  </si>
  <si>
    <t>ENVIRONMENTAL CRIME</t>
  </si>
  <si>
    <t>DIRECTOR OF ENV &amp; CORP ASSETS</t>
  </si>
  <si>
    <t>MISC PROPERTIES-GENERAL</t>
  </si>
  <si>
    <t>DEAL LEISURE POOL-TIDES</t>
  </si>
  <si>
    <t>PARKS FOR PEOPLE-KEARSNEY</t>
  </si>
  <si>
    <t>ACCOUNTANCY TRADING ACCOUNT</t>
  </si>
  <si>
    <t>CHAIRMANS ACCOUNT</t>
  </si>
  <si>
    <t>WCCP - ROMNEY MARSH PROJECT</t>
  </si>
  <si>
    <t>DOVER SITES MANAGEMENT</t>
  </si>
  <si>
    <t>WHITE CLIFFS COUNTRYSIDE PROJ</t>
  </si>
  <si>
    <t>DOVER MUSEUM SCHOOLS</t>
  </si>
  <si>
    <t>DOVER MUSEUM - BEQUEST WORK</t>
  </si>
  <si>
    <t>KENT HOMECHOICE</t>
  </si>
  <si>
    <t>OPEN GOLF EVENT</t>
  </si>
  <si>
    <t>DESIGN STUDIO</t>
  </si>
  <si>
    <t>South Eastern Web</t>
  </si>
  <si>
    <t xml:space="preserve">Tesco </t>
  </si>
  <si>
    <t>Gala Hotels</t>
  </si>
  <si>
    <t>Manomano UK</t>
  </si>
  <si>
    <t xml:space="preserve">Ebay </t>
  </si>
  <si>
    <t>Indigo Car parking</t>
  </si>
  <si>
    <t>Groundsman Tools</t>
  </si>
  <si>
    <t>RS Components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</si>
</sst>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164" fontId="2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64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164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164" fontId="3" fillId="0" borderId="1" xfId="0" applyNumberFormat="1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164" fontId="3" fillId="0" borderId="1" xfId="0" applyNumberFormat="1" applyFont="1" applyFill="1" applyBorder="1" applyAlignment="1" applyProtection="1">
      <alignment horizontal="left"/>
      <protection locked="0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" xfId="1" applyFont="1" applyBorder="1" applyAlignment="1">
      <alignment horizontal="left"/>
    </xf>
    <xf numFmtId="164" fontId="4" fillId="0" borderId="2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left"/>
    </xf>
    <xf numFmtId="0" fontId="3" fillId="2" borderId="1" xfId="1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2" fontId="3" fillId="0" borderId="1" xfId="0" applyNumberFormat="1" applyFont="1" applyBorder="1" applyAlignment="1">
      <alignment horizontal="left"/>
    </xf>
    <xf numFmtId="2" fontId="3" fillId="0" borderId="1" xfId="0" applyNumberFormat="1" applyFont="1" applyFill="1" applyBorder="1" applyAlignment="1">
      <alignment horizontal="left"/>
    </xf>
    <xf numFmtId="2" fontId="2" fillId="0" borderId="1" xfId="0" applyNumberFormat="1" applyFont="1" applyFill="1" applyBorder="1" applyAlignment="1">
      <alignment horizontal="left"/>
    </xf>
    <xf numFmtId="2" fontId="3" fillId="0" borderId="1" xfId="0" applyNumberFormat="1" applyFont="1" applyBorder="1" applyAlignment="1">
      <alignment horizontal="left" wrapText="1"/>
    </xf>
    <xf numFmtId="2" fontId="2" fillId="2" borderId="1" xfId="0" applyNumberFormat="1" applyFont="1" applyFill="1" applyBorder="1" applyAlignment="1">
      <alignment horizontal="left"/>
    </xf>
    <xf numFmtId="2" fontId="2" fillId="0" borderId="0" xfId="0" applyNumberFormat="1" applyFont="1" applyBorder="1" applyAlignment="1">
      <alignment horizontal="left"/>
    </xf>
    <xf numFmtId="0" fontId="2" fillId="0" borderId="0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/>
    <xf numFmtId="0" fontId="3" fillId="0" borderId="1" xfId="0" applyFont="1" applyFill="1" applyBorder="1" applyAlignment="1"/>
    <xf numFmtId="0" fontId="2" fillId="2" borderId="0" xfId="0" applyFont="1" applyFill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1"/>
  <sheetViews>
    <sheetView tabSelected="1" workbookViewId="0">
      <pane ySplit="1" topLeftCell="A2" activePane="bottomLeft" state="frozen"/>
      <selection pane="bottomLeft" activeCell="E66" sqref="E66"/>
    </sheetView>
  </sheetViews>
  <sheetFormatPr defaultRowHeight="24" customHeight="1" x14ac:dyDescent="0.2"/>
  <cols>
    <col min="1" max="1" width="24.85546875" style="3" bestFit="1" customWidth="1"/>
    <col min="2" max="2" width="13.7109375" style="31" bestFit="1" customWidth="1"/>
    <col min="3" max="3" width="8.5703125" style="31" bestFit="1" customWidth="1"/>
    <col min="4" max="4" width="10.140625" style="31" bestFit="1" customWidth="1"/>
    <col min="5" max="5" width="42.42578125" style="2" bestFit="1" customWidth="1"/>
    <col min="6" max="6" width="51.42578125" style="2" bestFit="1" customWidth="1"/>
    <col min="7" max="16384" width="9.140625" style="2"/>
  </cols>
  <sheetData>
    <row r="1" spans="1:7" ht="24" customHeight="1" x14ac:dyDescent="0.2">
      <c r="A1" s="21" t="s">
        <v>82</v>
      </c>
      <c r="B1" s="21"/>
      <c r="C1" s="21"/>
      <c r="D1" s="21"/>
      <c r="E1" s="21"/>
      <c r="F1" s="21"/>
    </row>
    <row r="2" spans="1:7" s="19" customFormat="1" ht="24" customHeight="1" x14ac:dyDescent="0.25">
      <c r="A2" s="16" t="s">
        <v>0</v>
      </c>
      <c r="B2" s="18" t="s">
        <v>96</v>
      </c>
      <c r="C2" s="18" t="s">
        <v>2</v>
      </c>
      <c r="D2" s="18" t="s">
        <v>3</v>
      </c>
      <c r="E2" s="17" t="s">
        <v>1</v>
      </c>
      <c r="F2" s="17" t="s">
        <v>95</v>
      </c>
    </row>
    <row r="3" spans="1:7" s="32" customFormat="1" ht="24" customHeight="1" x14ac:dyDescent="0.2">
      <c r="A3" s="6">
        <v>43346</v>
      </c>
      <c r="B3" s="25">
        <v>154.47</v>
      </c>
      <c r="C3" s="25">
        <v>30.89</v>
      </c>
      <c r="D3" s="25">
        <f>SUM(B3:C3)</f>
        <v>185.36</v>
      </c>
      <c r="E3" s="5" t="s">
        <v>4</v>
      </c>
      <c r="F3" s="5" t="s">
        <v>97</v>
      </c>
    </row>
    <row r="4" spans="1:7" s="32" customFormat="1" ht="24" customHeight="1" x14ac:dyDescent="0.2">
      <c r="A4" s="6">
        <v>43353</v>
      </c>
      <c r="B4" s="25">
        <v>21</v>
      </c>
      <c r="C4" s="25">
        <v>0</v>
      </c>
      <c r="D4" s="25">
        <f t="shared" ref="D4:D8" si="0">SUM(B4:C4)</f>
        <v>21</v>
      </c>
      <c r="E4" s="5" t="s">
        <v>5</v>
      </c>
      <c r="F4" s="5" t="s">
        <v>97</v>
      </c>
    </row>
    <row r="5" spans="1:7" s="32" customFormat="1" ht="24" customHeight="1" x14ac:dyDescent="0.2">
      <c r="A5" s="6">
        <v>43353</v>
      </c>
      <c r="B5" s="25">
        <v>249.9</v>
      </c>
      <c r="C5" s="25">
        <v>49.98</v>
      </c>
      <c r="D5" s="25">
        <f t="shared" si="0"/>
        <v>299.88</v>
      </c>
      <c r="E5" s="5" t="s">
        <v>6</v>
      </c>
      <c r="F5" s="5" t="s">
        <v>98</v>
      </c>
    </row>
    <row r="6" spans="1:7" s="32" customFormat="1" ht="24" customHeight="1" x14ac:dyDescent="0.2">
      <c r="A6" s="6">
        <v>43355</v>
      </c>
      <c r="B6" s="25">
        <v>137.56</v>
      </c>
      <c r="C6" s="25">
        <v>27.51</v>
      </c>
      <c r="D6" s="25">
        <f t="shared" si="0"/>
        <v>165.07</v>
      </c>
      <c r="E6" s="5" t="s">
        <v>7</v>
      </c>
      <c r="F6" s="5" t="s">
        <v>98</v>
      </c>
    </row>
    <row r="7" spans="1:7" s="32" customFormat="1" ht="24" customHeight="1" x14ac:dyDescent="0.2">
      <c r="A7" s="6">
        <v>43369</v>
      </c>
      <c r="B7" s="25">
        <v>41.29</v>
      </c>
      <c r="C7" s="25">
        <v>8.25</v>
      </c>
      <c r="D7" s="25">
        <f t="shared" si="0"/>
        <v>49.54</v>
      </c>
      <c r="E7" s="5" t="s">
        <v>8</v>
      </c>
      <c r="F7" s="5" t="s">
        <v>97</v>
      </c>
    </row>
    <row r="8" spans="1:7" s="32" customFormat="1" ht="24" customHeight="1" x14ac:dyDescent="0.2">
      <c r="A8" s="6">
        <v>43371</v>
      </c>
      <c r="B8" s="25">
        <v>39.99</v>
      </c>
      <c r="C8" s="25">
        <v>0</v>
      </c>
      <c r="D8" s="25">
        <f t="shared" si="0"/>
        <v>39.99</v>
      </c>
      <c r="E8" s="5" t="s">
        <v>8</v>
      </c>
      <c r="F8" s="5" t="s">
        <v>97</v>
      </c>
    </row>
    <row r="9" spans="1:7" s="32" customFormat="1" ht="24" customHeight="1" x14ac:dyDescent="0.2">
      <c r="A9" s="6">
        <v>43349</v>
      </c>
      <c r="B9" s="25">
        <v>397.8</v>
      </c>
      <c r="C9" s="25">
        <v>0</v>
      </c>
      <c r="D9" s="25">
        <f t="shared" ref="D9:D10" si="1">SUM(B9:C9)</f>
        <v>397.8</v>
      </c>
      <c r="E9" s="5" t="s">
        <v>137</v>
      </c>
      <c r="F9" s="5" t="s">
        <v>99</v>
      </c>
      <c r="G9" s="1"/>
    </row>
    <row r="10" spans="1:7" s="32" customFormat="1" ht="24" customHeight="1" x14ac:dyDescent="0.2">
      <c r="A10" s="6">
        <v>43360</v>
      </c>
      <c r="B10" s="25">
        <v>75.900000000000006</v>
      </c>
      <c r="C10" s="25">
        <v>0</v>
      </c>
      <c r="D10" s="25">
        <f t="shared" si="1"/>
        <v>75.900000000000006</v>
      </c>
      <c r="E10" s="5" t="s">
        <v>137</v>
      </c>
      <c r="F10" s="5" t="s">
        <v>99</v>
      </c>
      <c r="G10" s="1"/>
    </row>
    <row r="11" spans="1:7" s="32" customFormat="1" ht="24" customHeight="1" x14ac:dyDescent="0.2">
      <c r="A11" s="7">
        <v>43349</v>
      </c>
      <c r="B11" s="26">
        <v>47.4</v>
      </c>
      <c r="C11" s="26">
        <v>0</v>
      </c>
      <c r="D11" s="25">
        <f t="shared" ref="D11:D13" si="2">SUM(B11:C11)</f>
        <v>47.4</v>
      </c>
      <c r="E11" s="5" t="s">
        <v>137</v>
      </c>
      <c r="F11" s="5" t="s">
        <v>100</v>
      </c>
    </row>
    <row r="12" spans="1:7" s="32" customFormat="1" ht="24" customHeight="1" x14ac:dyDescent="0.2">
      <c r="A12" s="7">
        <v>43349</v>
      </c>
      <c r="B12" s="26">
        <v>81.900000000000006</v>
      </c>
      <c r="C12" s="26">
        <v>0</v>
      </c>
      <c r="D12" s="25">
        <f t="shared" si="2"/>
        <v>81.900000000000006</v>
      </c>
      <c r="E12" s="5" t="s">
        <v>137</v>
      </c>
      <c r="F12" s="5" t="s">
        <v>100</v>
      </c>
    </row>
    <row r="13" spans="1:7" s="32" customFormat="1" ht="24" customHeight="1" x14ac:dyDescent="0.2">
      <c r="A13" s="7">
        <v>43363</v>
      </c>
      <c r="B13" s="26">
        <v>327.60000000000002</v>
      </c>
      <c r="C13" s="26">
        <v>0</v>
      </c>
      <c r="D13" s="25">
        <f t="shared" si="2"/>
        <v>327.60000000000002</v>
      </c>
      <c r="E13" s="5" t="s">
        <v>137</v>
      </c>
      <c r="F13" s="5" t="s">
        <v>100</v>
      </c>
    </row>
    <row r="14" spans="1:7" s="1" customFormat="1" ht="24" customHeight="1" x14ac:dyDescent="0.2">
      <c r="A14" s="6">
        <v>43354</v>
      </c>
      <c r="B14" s="25">
        <v>486</v>
      </c>
      <c r="C14" s="25">
        <v>0</v>
      </c>
      <c r="D14" s="25">
        <f t="shared" ref="D14" si="3">SUM(B14:C14)</f>
        <v>486</v>
      </c>
      <c r="E14" s="5" t="s">
        <v>139</v>
      </c>
      <c r="F14" s="5" t="s">
        <v>101</v>
      </c>
    </row>
    <row r="15" spans="1:7" s="32" customFormat="1" ht="24" customHeight="1" x14ac:dyDescent="0.2">
      <c r="A15" s="6">
        <v>43348</v>
      </c>
      <c r="B15" s="25">
        <v>47.92</v>
      </c>
      <c r="C15" s="25">
        <v>11.98</v>
      </c>
      <c r="D15" s="25">
        <f t="shared" ref="D15:D19" si="4">SUM(B15:C15)</f>
        <v>59.900000000000006</v>
      </c>
      <c r="E15" s="5" t="s">
        <v>18</v>
      </c>
      <c r="F15" s="5" t="s">
        <v>102</v>
      </c>
    </row>
    <row r="16" spans="1:7" s="32" customFormat="1" ht="24" customHeight="1" x14ac:dyDescent="0.2">
      <c r="A16" s="6">
        <v>43350</v>
      </c>
      <c r="B16" s="25">
        <v>34.799999999999997</v>
      </c>
      <c r="C16" s="25">
        <v>8.6999999999999993</v>
      </c>
      <c r="D16" s="25">
        <f t="shared" si="4"/>
        <v>43.5</v>
      </c>
      <c r="E16" s="5" t="s">
        <v>80</v>
      </c>
      <c r="F16" s="5" t="s">
        <v>103</v>
      </c>
    </row>
    <row r="17" spans="1:8" s="32" customFormat="1" ht="24" customHeight="1" x14ac:dyDescent="0.2">
      <c r="A17" s="6">
        <v>43361</v>
      </c>
      <c r="B17" s="25">
        <v>128.38</v>
      </c>
      <c r="C17" s="25">
        <v>32.1</v>
      </c>
      <c r="D17" s="25">
        <f t="shared" si="4"/>
        <v>160.47999999999999</v>
      </c>
      <c r="E17" s="5" t="s">
        <v>140</v>
      </c>
      <c r="F17" s="5" t="s">
        <v>102</v>
      </c>
    </row>
    <row r="18" spans="1:8" s="32" customFormat="1" ht="24" customHeight="1" x14ac:dyDescent="0.2">
      <c r="A18" s="6">
        <v>43361</v>
      </c>
      <c r="B18" s="25">
        <v>154.63</v>
      </c>
      <c r="C18" s="25">
        <v>30.81</v>
      </c>
      <c r="D18" s="25">
        <f t="shared" si="4"/>
        <v>185.44</v>
      </c>
      <c r="E18" s="5" t="s">
        <v>8</v>
      </c>
      <c r="F18" s="5" t="s">
        <v>102</v>
      </c>
    </row>
    <row r="19" spans="1:8" s="32" customFormat="1" ht="24" customHeight="1" x14ac:dyDescent="0.2">
      <c r="A19" s="6">
        <v>43374</v>
      </c>
      <c r="B19" s="25">
        <v>13.32</v>
      </c>
      <c r="C19" s="25">
        <v>2.67</v>
      </c>
      <c r="D19" s="25">
        <f t="shared" si="4"/>
        <v>15.99</v>
      </c>
      <c r="E19" s="5" t="s">
        <v>14</v>
      </c>
      <c r="F19" s="5" t="s">
        <v>102</v>
      </c>
    </row>
    <row r="20" spans="1:8" s="32" customFormat="1" ht="24" customHeight="1" x14ac:dyDescent="0.2">
      <c r="A20" s="7">
        <v>43353</v>
      </c>
      <c r="B20" s="26">
        <v>7.2</v>
      </c>
      <c r="C20" s="26">
        <v>0</v>
      </c>
      <c r="D20" s="25">
        <f t="shared" ref="D20" si="5">SUM(B20:C20)</f>
        <v>7.2</v>
      </c>
      <c r="E20" s="8" t="s">
        <v>9</v>
      </c>
      <c r="F20" s="5" t="s">
        <v>101</v>
      </c>
    </row>
    <row r="21" spans="1:8" s="32" customFormat="1" ht="24" customHeight="1" x14ac:dyDescent="0.2">
      <c r="A21" s="9" t="s">
        <v>10</v>
      </c>
      <c r="B21" s="27">
        <v>329.56</v>
      </c>
      <c r="C21" s="27">
        <v>65.91</v>
      </c>
      <c r="D21" s="25">
        <f t="shared" ref="D21:D22" si="6">SUM(B21:C21)</f>
        <v>395.47</v>
      </c>
      <c r="E21" s="10" t="s">
        <v>11</v>
      </c>
      <c r="F21" s="5" t="s">
        <v>104</v>
      </c>
    </row>
    <row r="22" spans="1:8" s="32" customFormat="1" ht="24" customHeight="1" x14ac:dyDescent="0.2">
      <c r="A22" s="9" t="s">
        <v>12</v>
      </c>
      <c r="B22" s="27">
        <v>49.99</v>
      </c>
      <c r="C22" s="27">
        <v>0</v>
      </c>
      <c r="D22" s="25">
        <f t="shared" si="6"/>
        <v>49.99</v>
      </c>
      <c r="E22" s="10" t="s">
        <v>13</v>
      </c>
      <c r="F22" s="5" t="s">
        <v>104</v>
      </c>
    </row>
    <row r="23" spans="1:8" s="32" customFormat="1" ht="24" customHeight="1" x14ac:dyDescent="0.2">
      <c r="A23" s="6">
        <v>43354</v>
      </c>
      <c r="B23" s="25">
        <v>29.16</v>
      </c>
      <c r="C23" s="25">
        <v>5.83</v>
      </c>
      <c r="D23" s="25">
        <f>SUM(B23:C23)</f>
        <v>34.99</v>
      </c>
      <c r="E23" s="5" t="s">
        <v>14</v>
      </c>
      <c r="F23" s="5" t="s">
        <v>105</v>
      </c>
    </row>
    <row r="24" spans="1:8" s="32" customFormat="1" ht="24" customHeight="1" x14ac:dyDescent="0.2">
      <c r="A24" s="6">
        <v>43354</v>
      </c>
      <c r="B24" s="25">
        <v>31.23</v>
      </c>
      <c r="C24" s="25">
        <v>6.25</v>
      </c>
      <c r="D24" s="25">
        <f t="shared" ref="D24:D29" si="7">SUM(B24:C24)</f>
        <v>37.480000000000004</v>
      </c>
      <c r="E24" s="5" t="s">
        <v>14</v>
      </c>
      <c r="F24" s="5" t="s">
        <v>106</v>
      </c>
    </row>
    <row r="25" spans="1:8" s="32" customFormat="1" ht="24" customHeight="1" x14ac:dyDescent="0.2">
      <c r="A25" s="6">
        <v>43354</v>
      </c>
      <c r="B25" s="25">
        <v>18.57</v>
      </c>
      <c r="C25" s="25">
        <v>3.71</v>
      </c>
      <c r="D25" s="25">
        <f t="shared" si="7"/>
        <v>22.28</v>
      </c>
      <c r="E25" s="5" t="s">
        <v>14</v>
      </c>
      <c r="F25" s="5" t="s">
        <v>105</v>
      </c>
    </row>
    <row r="26" spans="1:8" s="32" customFormat="1" ht="24" customHeight="1" x14ac:dyDescent="0.2">
      <c r="A26" s="6">
        <v>43358</v>
      </c>
      <c r="B26" s="25">
        <v>3.34</v>
      </c>
      <c r="C26" s="25">
        <v>0.66</v>
      </c>
      <c r="D26" s="25">
        <f t="shared" si="7"/>
        <v>4</v>
      </c>
      <c r="E26" s="5" t="s">
        <v>15</v>
      </c>
      <c r="F26" s="5" t="s">
        <v>105</v>
      </c>
    </row>
    <row r="27" spans="1:8" s="32" customFormat="1" ht="24" customHeight="1" x14ac:dyDescent="0.2">
      <c r="A27" s="6">
        <v>43363</v>
      </c>
      <c r="B27" s="25">
        <v>6</v>
      </c>
      <c r="C27" s="25">
        <v>0</v>
      </c>
      <c r="D27" s="25">
        <f t="shared" si="7"/>
        <v>6</v>
      </c>
      <c r="E27" s="5" t="s">
        <v>16</v>
      </c>
      <c r="F27" s="5" t="s">
        <v>105</v>
      </c>
    </row>
    <row r="28" spans="1:8" s="32" customFormat="1" ht="24" customHeight="1" x14ac:dyDescent="0.2">
      <c r="A28" s="6">
        <v>43370</v>
      </c>
      <c r="B28" s="25">
        <v>75.900000000000006</v>
      </c>
      <c r="C28" s="25">
        <v>0</v>
      </c>
      <c r="D28" s="25">
        <f t="shared" si="7"/>
        <v>75.900000000000006</v>
      </c>
      <c r="E28" s="5" t="s">
        <v>137</v>
      </c>
      <c r="F28" s="5" t="s">
        <v>105</v>
      </c>
    </row>
    <row r="29" spans="1:8" s="32" customFormat="1" ht="24" customHeight="1" x14ac:dyDescent="0.2">
      <c r="A29" s="6">
        <v>43372</v>
      </c>
      <c r="B29" s="25">
        <v>4.57</v>
      </c>
      <c r="C29" s="25">
        <v>0.91</v>
      </c>
      <c r="D29" s="25">
        <f t="shared" si="7"/>
        <v>5.48</v>
      </c>
      <c r="E29" s="5" t="s">
        <v>17</v>
      </c>
      <c r="F29" s="5" t="s">
        <v>105</v>
      </c>
    </row>
    <row r="30" spans="1:8" s="32" customFormat="1" ht="24" customHeight="1" x14ac:dyDescent="0.2">
      <c r="A30" s="6">
        <v>43348</v>
      </c>
      <c r="B30" s="25">
        <v>229</v>
      </c>
      <c r="C30" s="25">
        <v>0</v>
      </c>
      <c r="D30" s="25">
        <f t="shared" ref="D30:D33" si="8">SUM(B30:C30)</f>
        <v>229</v>
      </c>
      <c r="E30" s="5" t="s">
        <v>18</v>
      </c>
      <c r="F30" s="5" t="s">
        <v>107</v>
      </c>
      <c r="G30" s="1"/>
      <c r="H30" s="1"/>
    </row>
    <row r="31" spans="1:8" s="32" customFormat="1" ht="24" customHeight="1" x14ac:dyDescent="0.2">
      <c r="A31" s="6">
        <v>43360</v>
      </c>
      <c r="B31" s="25">
        <v>79.599999999999994</v>
      </c>
      <c r="C31" s="25">
        <v>0</v>
      </c>
      <c r="D31" s="25">
        <f t="shared" si="8"/>
        <v>79.599999999999994</v>
      </c>
      <c r="E31" s="5" t="s">
        <v>137</v>
      </c>
      <c r="F31" s="5" t="s">
        <v>108</v>
      </c>
      <c r="G31" s="1"/>
      <c r="H31" s="1"/>
    </row>
    <row r="32" spans="1:8" s="32" customFormat="1" ht="24" customHeight="1" x14ac:dyDescent="0.2">
      <c r="A32" s="6">
        <v>43363</v>
      </c>
      <c r="B32" s="25">
        <v>-71.900000000000006</v>
      </c>
      <c r="C32" s="25">
        <v>0</v>
      </c>
      <c r="D32" s="25">
        <f t="shared" si="8"/>
        <v>-71.900000000000006</v>
      </c>
      <c r="E32" s="5" t="s">
        <v>137</v>
      </c>
      <c r="F32" s="5" t="s">
        <v>109</v>
      </c>
      <c r="G32" s="1"/>
      <c r="H32" s="1"/>
    </row>
    <row r="33" spans="1:8" s="32" customFormat="1" ht="24" customHeight="1" x14ac:dyDescent="0.2">
      <c r="A33" s="6">
        <v>43367</v>
      </c>
      <c r="B33" s="25">
        <v>81.900000000000006</v>
      </c>
      <c r="C33" s="25">
        <v>0</v>
      </c>
      <c r="D33" s="25">
        <f t="shared" si="8"/>
        <v>81.900000000000006</v>
      </c>
      <c r="E33" s="5" t="s">
        <v>137</v>
      </c>
      <c r="F33" s="5" t="s">
        <v>107</v>
      </c>
      <c r="G33" s="1"/>
      <c r="H33" s="1"/>
    </row>
    <row r="34" spans="1:8" s="32" customFormat="1" ht="24" customHeight="1" x14ac:dyDescent="0.2">
      <c r="A34" s="6">
        <v>43346</v>
      </c>
      <c r="B34" s="25">
        <v>6.65</v>
      </c>
      <c r="C34" s="25">
        <v>1.34</v>
      </c>
      <c r="D34" s="25">
        <f t="shared" ref="D34:D38" si="9">SUM(B34:C34)</f>
        <v>7.99</v>
      </c>
      <c r="E34" s="5" t="s">
        <v>14</v>
      </c>
      <c r="F34" s="5" t="s">
        <v>110</v>
      </c>
    </row>
    <row r="35" spans="1:8" s="32" customFormat="1" ht="24" customHeight="1" x14ac:dyDescent="0.2">
      <c r="A35" s="6">
        <v>43349</v>
      </c>
      <c r="B35" s="25">
        <v>17.32</v>
      </c>
      <c r="C35" s="25">
        <v>3.46</v>
      </c>
      <c r="D35" s="25">
        <f t="shared" si="9"/>
        <v>20.78</v>
      </c>
      <c r="E35" s="5" t="s">
        <v>86</v>
      </c>
      <c r="F35" s="5" t="s">
        <v>110</v>
      </c>
    </row>
    <row r="36" spans="1:8" s="32" customFormat="1" ht="24" customHeight="1" x14ac:dyDescent="0.2">
      <c r="A36" s="6">
        <v>43368</v>
      </c>
      <c r="B36" s="25">
        <v>20.36</v>
      </c>
      <c r="C36" s="25">
        <v>5.03</v>
      </c>
      <c r="D36" s="25">
        <f t="shared" si="9"/>
        <v>25.39</v>
      </c>
      <c r="E36" s="5" t="s">
        <v>87</v>
      </c>
      <c r="F36" s="5" t="s">
        <v>102</v>
      </c>
    </row>
    <row r="37" spans="1:8" s="36" customFormat="1" ht="24" customHeight="1" x14ac:dyDescent="0.2">
      <c r="A37" s="22">
        <v>43375</v>
      </c>
      <c r="B37" s="30">
        <v>28.18</v>
      </c>
      <c r="C37" s="30">
        <v>5.63</v>
      </c>
      <c r="D37" s="30">
        <f t="shared" si="9"/>
        <v>33.81</v>
      </c>
      <c r="E37" s="24" t="s">
        <v>88</v>
      </c>
      <c r="F37" s="24" t="s">
        <v>102</v>
      </c>
    </row>
    <row r="38" spans="1:8" s="36" customFormat="1" ht="24" customHeight="1" x14ac:dyDescent="0.2">
      <c r="A38" s="22">
        <v>43375</v>
      </c>
      <c r="B38" s="30">
        <v>3.16</v>
      </c>
      <c r="C38" s="30">
        <v>0.63</v>
      </c>
      <c r="D38" s="30">
        <f t="shared" si="9"/>
        <v>3.79</v>
      </c>
      <c r="E38" s="24" t="s">
        <v>8</v>
      </c>
      <c r="F38" s="24" t="s">
        <v>102</v>
      </c>
    </row>
    <row r="39" spans="1:8" s="32" customFormat="1" ht="24" customHeight="1" x14ac:dyDescent="0.2">
      <c r="A39" s="6">
        <v>43350</v>
      </c>
      <c r="B39" s="25">
        <v>72.2</v>
      </c>
      <c r="C39" s="25">
        <v>0</v>
      </c>
      <c r="D39" s="25">
        <f t="shared" ref="D39:D42" si="10">SUM(B39:C39)</f>
        <v>72.2</v>
      </c>
      <c r="E39" s="5" t="s">
        <v>137</v>
      </c>
      <c r="F39" s="5" t="s">
        <v>83</v>
      </c>
      <c r="G39" s="1"/>
    </row>
    <row r="40" spans="1:8" s="32" customFormat="1" ht="24" customHeight="1" x14ac:dyDescent="0.2">
      <c r="A40" s="6" t="s">
        <v>20</v>
      </c>
      <c r="B40" s="25">
        <v>45.42</v>
      </c>
      <c r="C40" s="25">
        <v>9.08</v>
      </c>
      <c r="D40" s="25">
        <f t="shared" si="10"/>
        <v>54.5</v>
      </c>
      <c r="E40" s="5" t="s">
        <v>21</v>
      </c>
      <c r="F40" s="5" t="s">
        <v>83</v>
      </c>
      <c r="G40" s="1"/>
    </row>
    <row r="41" spans="1:8" s="32" customFormat="1" ht="24" customHeight="1" x14ac:dyDescent="0.2">
      <c r="A41" s="6" t="s">
        <v>20</v>
      </c>
      <c r="B41" s="25">
        <v>43.52</v>
      </c>
      <c r="C41" s="25" t="s">
        <v>22</v>
      </c>
      <c r="D41" s="25">
        <f t="shared" si="10"/>
        <v>43.52</v>
      </c>
      <c r="E41" s="5" t="s">
        <v>14</v>
      </c>
      <c r="F41" s="5" t="s">
        <v>83</v>
      </c>
      <c r="G41" s="1"/>
    </row>
    <row r="42" spans="1:8" s="32" customFormat="1" ht="24" customHeight="1" x14ac:dyDescent="0.2">
      <c r="A42" s="6" t="s">
        <v>23</v>
      </c>
      <c r="B42" s="25">
        <v>26.5</v>
      </c>
      <c r="C42" s="25" t="s">
        <v>22</v>
      </c>
      <c r="D42" s="25">
        <f t="shared" si="10"/>
        <v>26.5</v>
      </c>
      <c r="E42" s="5" t="s">
        <v>14</v>
      </c>
      <c r="F42" s="5" t="s">
        <v>83</v>
      </c>
    </row>
    <row r="43" spans="1:8" s="32" customFormat="1" ht="24" customHeight="1" x14ac:dyDescent="0.2">
      <c r="A43" s="6">
        <v>43370</v>
      </c>
      <c r="B43" s="25">
        <v>81.900000000000006</v>
      </c>
      <c r="C43" s="25">
        <v>0</v>
      </c>
      <c r="D43" s="25">
        <f t="shared" ref="D43" si="11">SUM(B43:C43)</f>
        <v>81.900000000000006</v>
      </c>
      <c r="E43" s="5" t="s">
        <v>137</v>
      </c>
      <c r="F43" s="5" t="s">
        <v>101</v>
      </c>
    </row>
    <row r="44" spans="1:8" s="32" customFormat="1" ht="24" customHeight="1" x14ac:dyDescent="0.2">
      <c r="A44" s="7">
        <v>43360</v>
      </c>
      <c r="B44" s="26">
        <v>22.46</v>
      </c>
      <c r="C44" s="26">
        <v>0</v>
      </c>
      <c r="D44" s="25">
        <f t="shared" ref="D44:D45" si="12">SUM(B44:C44)</f>
        <v>22.46</v>
      </c>
      <c r="E44" s="8" t="s">
        <v>24</v>
      </c>
      <c r="F44" s="5" t="s">
        <v>111</v>
      </c>
    </row>
    <row r="45" spans="1:8" s="32" customFormat="1" ht="24" customHeight="1" x14ac:dyDescent="0.2">
      <c r="A45" s="7">
        <v>43369</v>
      </c>
      <c r="B45" s="26">
        <v>37.25</v>
      </c>
      <c r="C45" s="26">
        <v>0</v>
      </c>
      <c r="D45" s="25">
        <f t="shared" si="12"/>
        <v>37.25</v>
      </c>
      <c r="E45" s="33" t="s">
        <v>24</v>
      </c>
      <c r="F45" s="5" t="s">
        <v>111</v>
      </c>
    </row>
    <row r="46" spans="1:8" s="32" customFormat="1" ht="24" customHeight="1" x14ac:dyDescent="0.2">
      <c r="A46" s="6">
        <v>43369</v>
      </c>
      <c r="B46" s="25">
        <v>7.63</v>
      </c>
      <c r="C46" s="25">
        <v>0</v>
      </c>
      <c r="D46" s="25">
        <f t="shared" ref="D46:D47" si="13">SUM(B46:C46)</f>
        <v>7.63</v>
      </c>
      <c r="E46" s="5" t="s">
        <v>24</v>
      </c>
      <c r="F46" s="5" t="s">
        <v>112</v>
      </c>
    </row>
    <row r="47" spans="1:8" s="32" customFormat="1" ht="24" customHeight="1" x14ac:dyDescent="0.2">
      <c r="A47" s="6">
        <v>43369</v>
      </c>
      <c r="B47" s="25">
        <v>7.64</v>
      </c>
      <c r="C47" s="25">
        <v>0</v>
      </c>
      <c r="D47" s="25">
        <f t="shared" si="13"/>
        <v>7.64</v>
      </c>
      <c r="E47" s="5" t="s">
        <v>138</v>
      </c>
      <c r="F47" s="5" t="s">
        <v>113</v>
      </c>
    </row>
    <row r="48" spans="1:8" s="32" customFormat="1" ht="24" customHeight="1" x14ac:dyDescent="0.2">
      <c r="A48" s="6">
        <v>43349</v>
      </c>
      <c r="B48" s="25">
        <v>68.900000000000006</v>
      </c>
      <c r="C48" s="25">
        <v>0</v>
      </c>
      <c r="D48" s="25">
        <f t="shared" ref="D48:D52" si="14">SUM(B48:C48)</f>
        <v>68.900000000000006</v>
      </c>
      <c r="E48" s="5" t="s">
        <v>137</v>
      </c>
      <c r="F48" s="5" t="s">
        <v>114</v>
      </c>
    </row>
    <row r="49" spans="1:6" s="32" customFormat="1" ht="24" customHeight="1" x14ac:dyDescent="0.2">
      <c r="A49" s="6">
        <v>43350</v>
      </c>
      <c r="B49" s="25">
        <v>6.42</v>
      </c>
      <c r="C49" s="25">
        <v>1.28</v>
      </c>
      <c r="D49" s="25">
        <f t="shared" si="14"/>
        <v>7.7</v>
      </c>
      <c r="E49" s="5" t="s">
        <v>26</v>
      </c>
      <c r="F49" s="5" t="s">
        <v>114</v>
      </c>
    </row>
    <row r="50" spans="1:6" s="32" customFormat="1" ht="24" customHeight="1" x14ac:dyDescent="0.2">
      <c r="A50" s="6">
        <v>43355</v>
      </c>
      <c r="B50" s="25">
        <v>249.95</v>
      </c>
      <c r="C50" s="25">
        <v>49.99</v>
      </c>
      <c r="D50" s="25">
        <f t="shared" si="14"/>
        <v>299.94</v>
      </c>
      <c r="E50" s="5" t="s">
        <v>27</v>
      </c>
      <c r="F50" s="5" t="s">
        <v>84</v>
      </c>
    </row>
    <row r="51" spans="1:6" s="32" customFormat="1" ht="24" customHeight="1" x14ac:dyDescent="0.2">
      <c r="A51" s="6">
        <v>43367</v>
      </c>
      <c r="B51" s="25">
        <v>69.8</v>
      </c>
      <c r="C51" s="25">
        <v>0</v>
      </c>
      <c r="D51" s="25">
        <f t="shared" si="14"/>
        <v>69.8</v>
      </c>
      <c r="E51" s="5" t="s">
        <v>25</v>
      </c>
      <c r="F51" s="5" t="s">
        <v>114</v>
      </c>
    </row>
    <row r="52" spans="1:6" s="32" customFormat="1" ht="24" customHeight="1" x14ac:dyDescent="0.2">
      <c r="A52" s="6">
        <v>43368</v>
      </c>
      <c r="B52" s="25">
        <v>6.42</v>
      </c>
      <c r="C52" s="25">
        <v>1.28</v>
      </c>
      <c r="D52" s="25">
        <f t="shared" si="14"/>
        <v>7.7</v>
      </c>
      <c r="E52" s="5" t="s">
        <v>26</v>
      </c>
      <c r="F52" s="5" t="s">
        <v>114</v>
      </c>
    </row>
    <row r="53" spans="1:6" s="32" customFormat="1" ht="24" customHeight="1" x14ac:dyDescent="0.2">
      <c r="A53" s="7">
        <v>43353</v>
      </c>
      <c r="B53" s="26">
        <v>36.5</v>
      </c>
      <c r="C53" s="26">
        <v>0</v>
      </c>
      <c r="D53" s="25">
        <f t="shared" ref="D53:D55" si="15">SUM(B53:C53)</f>
        <v>36.5</v>
      </c>
      <c r="E53" s="5" t="s">
        <v>137</v>
      </c>
      <c r="F53" s="5" t="s">
        <v>115</v>
      </c>
    </row>
    <row r="54" spans="1:6" s="32" customFormat="1" ht="24" customHeight="1" x14ac:dyDescent="0.2">
      <c r="A54" s="6">
        <v>43354</v>
      </c>
      <c r="B54" s="25">
        <v>36.5</v>
      </c>
      <c r="C54" s="25">
        <v>0</v>
      </c>
      <c r="D54" s="25">
        <f t="shared" si="15"/>
        <v>36.5</v>
      </c>
      <c r="E54" s="5" t="s">
        <v>137</v>
      </c>
      <c r="F54" s="5" t="s">
        <v>115</v>
      </c>
    </row>
    <row r="55" spans="1:6" s="32" customFormat="1" ht="24" customHeight="1" x14ac:dyDescent="0.2">
      <c r="A55" s="7">
        <v>43363</v>
      </c>
      <c r="B55" s="26">
        <v>-36.5</v>
      </c>
      <c r="C55" s="26">
        <v>0</v>
      </c>
      <c r="D55" s="25">
        <f t="shared" si="15"/>
        <v>-36.5</v>
      </c>
      <c r="E55" s="5" t="s">
        <v>137</v>
      </c>
      <c r="F55" s="5" t="s">
        <v>115</v>
      </c>
    </row>
    <row r="56" spans="1:6" s="32" customFormat="1" ht="24" customHeight="1" x14ac:dyDescent="0.2">
      <c r="A56" s="6">
        <v>43341</v>
      </c>
      <c r="B56" s="25">
        <v>255</v>
      </c>
      <c r="C56" s="25">
        <v>0</v>
      </c>
      <c r="D56" s="25">
        <f t="shared" ref="D56" si="16">SUM(B56:C56)</f>
        <v>255</v>
      </c>
      <c r="E56" s="5" t="s">
        <v>28</v>
      </c>
      <c r="F56" s="5" t="s">
        <v>110</v>
      </c>
    </row>
    <row r="57" spans="1:6" s="32" customFormat="1" ht="24" customHeight="1" x14ac:dyDescent="0.2">
      <c r="A57" s="7">
        <v>43348</v>
      </c>
      <c r="B57" s="26">
        <v>81.900000000000006</v>
      </c>
      <c r="C57" s="26">
        <v>0</v>
      </c>
      <c r="D57" s="26">
        <f>SUM(B57:C57)</f>
        <v>81.900000000000006</v>
      </c>
      <c r="E57" s="5" t="s">
        <v>137</v>
      </c>
      <c r="F57" s="5" t="s">
        <v>113</v>
      </c>
    </row>
    <row r="58" spans="1:6" s="32" customFormat="1" ht="24" customHeight="1" x14ac:dyDescent="0.2">
      <c r="A58" s="7">
        <v>43362</v>
      </c>
      <c r="B58" s="26">
        <v>81.900000000000006</v>
      </c>
      <c r="C58" s="26">
        <v>0</v>
      </c>
      <c r="D58" s="26">
        <f>SUM(B58:C58)</f>
        <v>81.900000000000006</v>
      </c>
      <c r="E58" s="5" t="s">
        <v>137</v>
      </c>
      <c r="F58" s="5" t="s">
        <v>113</v>
      </c>
    </row>
    <row r="59" spans="1:6" s="32" customFormat="1" ht="24" customHeight="1" x14ac:dyDescent="0.2">
      <c r="A59" s="7">
        <v>43354</v>
      </c>
      <c r="B59" s="26">
        <v>114</v>
      </c>
      <c r="C59" s="26">
        <v>22.8</v>
      </c>
      <c r="D59" s="25">
        <f t="shared" ref="D59:D61" si="17">SUM(B59:C59)</f>
        <v>136.80000000000001</v>
      </c>
      <c r="E59" s="33" t="s">
        <v>29</v>
      </c>
      <c r="F59" s="5" t="s">
        <v>116</v>
      </c>
    </row>
    <row r="60" spans="1:6" s="32" customFormat="1" ht="24" customHeight="1" x14ac:dyDescent="0.2">
      <c r="A60" s="7">
        <v>43355</v>
      </c>
      <c r="B60" s="26">
        <v>5.83</v>
      </c>
      <c r="C60" s="26">
        <v>1.17</v>
      </c>
      <c r="D60" s="25">
        <f t="shared" si="17"/>
        <v>7</v>
      </c>
      <c r="E60" s="33" t="s">
        <v>24</v>
      </c>
      <c r="F60" s="5" t="s">
        <v>116</v>
      </c>
    </row>
    <row r="61" spans="1:6" s="32" customFormat="1" ht="24" customHeight="1" x14ac:dyDescent="0.2">
      <c r="A61" s="7">
        <v>43356</v>
      </c>
      <c r="B61" s="26">
        <v>128</v>
      </c>
      <c r="C61" s="26">
        <v>25.6</v>
      </c>
      <c r="D61" s="25">
        <f t="shared" si="17"/>
        <v>153.6</v>
      </c>
      <c r="E61" s="33" t="s">
        <v>144</v>
      </c>
      <c r="F61" s="5" t="s">
        <v>116</v>
      </c>
    </row>
    <row r="62" spans="1:6" s="32" customFormat="1" ht="24" customHeight="1" x14ac:dyDescent="0.2">
      <c r="A62" s="7">
        <v>43346</v>
      </c>
      <c r="B62" s="26">
        <v>86.2</v>
      </c>
      <c r="C62" s="26">
        <v>0</v>
      </c>
      <c r="D62" s="26">
        <f>SUM(B62:C62)</f>
        <v>86.2</v>
      </c>
      <c r="E62" s="5" t="s">
        <v>137</v>
      </c>
      <c r="F62" s="5" t="s">
        <v>105</v>
      </c>
    </row>
    <row r="63" spans="1:6" s="32" customFormat="1" ht="24" customHeight="1" x14ac:dyDescent="0.2">
      <c r="A63" s="7">
        <v>43346</v>
      </c>
      <c r="B63" s="26">
        <v>86.4</v>
      </c>
      <c r="C63" s="26">
        <v>0</v>
      </c>
      <c r="D63" s="26">
        <f t="shared" ref="D63:D67" si="18">SUM(B63:C63)</f>
        <v>86.4</v>
      </c>
      <c r="E63" s="8" t="s">
        <v>30</v>
      </c>
      <c r="F63" s="5" t="s">
        <v>105</v>
      </c>
    </row>
    <row r="64" spans="1:6" s="32" customFormat="1" ht="24" customHeight="1" x14ac:dyDescent="0.2">
      <c r="A64" s="7">
        <v>43346</v>
      </c>
      <c r="B64" s="26">
        <v>172.5</v>
      </c>
      <c r="C64" s="26">
        <v>34.5</v>
      </c>
      <c r="D64" s="26">
        <f t="shared" si="18"/>
        <v>207</v>
      </c>
      <c r="E64" s="8" t="s">
        <v>31</v>
      </c>
      <c r="F64" s="5" t="s">
        <v>105</v>
      </c>
    </row>
    <row r="65" spans="1:6" s="32" customFormat="1" ht="24" customHeight="1" x14ac:dyDescent="0.2">
      <c r="A65" s="7">
        <v>43347</v>
      </c>
      <c r="B65" s="26">
        <v>5.6</v>
      </c>
      <c r="C65" s="26">
        <v>0</v>
      </c>
      <c r="D65" s="26">
        <f t="shared" si="18"/>
        <v>5.6</v>
      </c>
      <c r="E65" s="8" t="s">
        <v>30</v>
      </c>
      <c r="F65" s="5" t="s">
        <v>105</v>
      </c>
    </row>
    <row r="66" spans="1:6" s="32" customFormat="1" ht="24" customHeight="1" x14ac:dyDescent="0.2">
      <c r="A66" s="7">
        <v>43347</v>
      </c>
      <c r="B66" s="26">
        <v>4.4000000000000004</v>
      </c>
      <c r="C66" s="26">
        <v>0</v>
      </c>
      <c r="D66" s="26">
        <f t="shared" si="18"/>
        <v>4.4000000000000004</v>
      </c>
      <c r="E66" s="8" t="s">
        <v>24</v>
      </c>
      <c r="F66" s="5" t="s">
        <v>105</v>
      </c>
    </row>
    <row r="67" spans="1:6" s="32" customFormat="1" ht="24" customHeight="1" x14ac:dyDescent="0.2">
      <c r="A67" s="7">
        <v>43349</v>
      </c>
      <c r="B67" s="26">
        <v>19.59</v>
      </c>
      <c r="C67" s="26">
        <v>0</v>
      </c>
      <c r="D67" s="26">
        <f t="shared" si="18"/>
        <v>19.59</v>
      </c>
      <c r="E67" s="8" t="s">
        <v>141</v>
      </c>
      <c r="F67" s="5" t="s">
        <v>105</v>
      </c>
    </row>
    <row r="68" spans="1:6" s="32" customFormat="1" ht="24" customHeight="1" x14ac:dyDescent="0.2">
      <c r="A68" s="6">
        <v>43357</v>
      </c>
      <c r="B68" s="25">
        <v>7.5</v>
      </c>
      <c r="C68" s="25">
        <v>0</v>
      </c>
      <c r="D68" s="25">
        <f>SUM(B68:C68)</f>
        <v>7.5</v>
      </c>
      <c r="E68" s="5" t="s">
        <v>32</v>
      </c>
      <c r="F68" s="5" t="s">
        <v>112</v>
      </c>
    </row>
    <row r="69" spans="1:6" s="32" customFormat="1" ht="24" customHeight="1" x14ac:dyDescent="0.2">
      <c r="A69" s="11">
        <v>43346</v>
      </c>
      <c r="B69" s="28">
        <v>186</v>
      </c>
      <c r="C69" s="28">
        <v>37.200000000000003</v>
      </c>
      <c r="D69" s="25">
        <f t="shared" ref="D69:D79" si="19">SUM(B69:C69)</f>
        <v>223.2</v>
      </c>
      <c r="E69" s="12" t="s">
        <v>33</v>
      </c>
      <c r="F69" s="5" t="s">
        <v>104</v>
      </c>
    </row>
    <row r="70" spans="1:6" s="32" customFormat="1" ht="24" customHeight="1" x14ac:dyDescent="0.2">
      <c r="A70" s="11">
        <v>43349</v>
      </c>
      <c r="B70" s="28">
        <v>37.799999999999997</v>
      </c>
      <c r="C70" s="28">
        <v>7.56</v>
      </c>
      <c r="D70" s="25">
        <f t="shared" si="19"/>
        <v>45.36</v>
      </c>
      <c r="E70" s="12" t="s">
        <v>33</v>
      </c>
      <c r="F70" s="5" t="s">
        <v>104</v>
      </c>
    </row>
    <row r="71" spans="1:6" s="32" customFormat="1" ht="24" customHeight="1" x14ac:dyDescent="0.2">
      <c r="A71" s="11">
        <v>43350</v>
      </c>
      <c r="B71" s="28">
        <v>39.99</v>
      </c>
      <c r="C71" s="28">
        <v>0</v>
      </c>
      <c r="D71" s="25">
        <f t="shared" si="19"/>
        <v>39.99</v>
      </c>
      <c r="E71" s="12" t="s">
        <v>8</v>
      </c>
      <c r="F71" s="5" t="s">
        <v>104</v>
      </c>
    </row>
    <row r="72" spans="1:6" s="32" customFormat="1" ht="24" customHeight="1" x14ac:dyDescent="0.2">
      <c r="A72" s="11">
        <v>43356</v>
      </c>
      <c r="B72" s="28">
        <v>221.7</v>
      </c>
      <c r="C72" s="28">
        <v>44.34</v>
      </c>
      <c r="D72" s="25">
        <f t="shared" si="19"/>
        <v>266.03999999999996</v>
      </c>
      <c r="E72" s="12" t="s">
        <v>34</v>
      </c>
      <c r="F72" s="5" t="s">
        <v>104</v>
      </c>
    </row>
    <row r="73" spans="1:6" s="32" customFormat="1" ht="24" customHeight="1" x14ac:dyDescent="0.2">
      <c r="A73" s="11">
        <v>43356</v>
      </c>
      <c r="B73" s="28">
        <v>13.97</v>
      </c>
      <c r="C73" s="28">
        <v>2.79</v>
      </c>
      <c r="D73" s="25">
        <f t="shared" si="19"/>
        <v>16.760000000000002</v>
      </c>
      <c r="E73" s="12" t="s">
        <v>34</v>
      </c>
      <c r="F73" s="5" t="s">
        <v>104</v>
      </c>
    </row>
    <row r="74" spans="1:6" s="32" customFormat="1" ht="24" customHeight="1" x14ac:dyDescent="0.2">
      <c r="A74" s="11">
        <v>43356</v>
      </c>
      <c r="B74" s="28">
        <v>470.25</v>
      </c>
      <c r="C74" s="28">
        <v>0</v>
      </c>
      <c r="D74" s="25">
        <f t="shared" si="19"/>
        <v>470.25</v>
      </c>
      <c r="E74" s="12" t="s">
        <v>35</v>
      </c>
      <c r="F74" s="5" t="s">
        <v>104</v>
      </c>
    </row>
    <row r="75" spans="1:6" s="32" customFormat="1" ht="24" customHeight="1" x14ac:dyDescent="0.2">
      <c r="A75" s="11">
        <v>43361</v>
      </c>
      <c r="B75" s="28">
        <v>347.34</v>
      </c>
      <c r="C75" s="28">
        <v>69.47</v>
      </c>
      <c r="D75" s="25">
        <f t="shared" si="19"/>
        <v>416.80999999999995</v>
      </c>
      <c r="E75" s="12" t="s">
        <v>36</v>
      </c>
      <c r="F75" s="5" t="s">
        <v>104</v>
      </c>
    </row>
    <row r="76" spans="1:6" s="32" customFormat="1" ht="24" customHeight="1" x14ac:dyDescent="0.2">
      <c r="A76" s="11">
        <v>43362</v>
      </c>
      <c r="B76" s="28">
        <v>183.6</v>
      </c>
      <c r="C76" s="28">
        <v>0</v>
      </c>
      <c r="D76" s="25">
        <f t="shared" si="19"/>
        <v>183.6</v>
      </c>
      <c r="E76" s="12" t="s">
        <v>37</v>
      </c>
      <c r="F76" s="5" t="s">
        <v>104</v>
      </c>
    </row>
    <row r="77" spans="1:6" s="32" customFormat="1" ht="24" customHeight="1" x14ac:dyDescent="0.2">
      <c r="A77" s="11">
        <v>43365</v>
      </c>
      <c r="B77" s="28">
        <v>93.5</v>
      </c>
      <c r="C77" s="28">
        <v>18.7</v>
      </c>
      <c r="D77" s="25">
        <f t="shared" si="19"/>
        <v>112.2</v>
      </c>
      <c r="E77" s="12" t="s">
        <v>38</v>
      </c>
      <c r="F77" s="5" t="s">
        <v>104</v>
      </c>
    </row>
    <row r="78" spans="1:6" s="32" customFormat="1" ht="24" customHeight="1" x14ac:dyDescent="0.2">
      <c r="A78" s="11">
        <v>43365</v>
      </c>
      <c r="B78" s="28">
        <v>-3.6</v>
      </c>
      <c r="C78" s="28">
        <v>0</v>
      </c>
      <c r="D78" s="25">
        <f t="shared" ref="D78" si="20">SUM(B78:C78)</f>
        <v>-3.6</v>
      </c>
      <c r="E78" s="12" t="s">
        <v>38</v>
      </c>
      <c r="F78" s="5" t="s">
        <v>104</v>
      </c>
    </row>
    <row r="79" spans="1:6" s="36" customFormat="1" ht="24" customHeight="1" x14ac:dyDescent="0.2">
      <c r="A79" s="22">
        <v>43369</v>
      </c>
      <c r="B79" s="30">
        <v>180.98</v>
      </c>
      <c r="C79" s="30">
        <v>36.200000000000003</v>
      </c>
      <c r="D79" s="30">
        <f t="shared" si="19"/>
        <v>217.18</v>
      </c>
      <c r="E79" s="24" t="s">
        <v>143</v>
      </c>
      <c r="F79" s="24" t="s">
        <v>104</v>
      </c>
    </row>
    <row r="80" spans="1:6" s="32" customFormat="1" ht="24" customHeight="1" x14ac:dyDescent="0.2">
      <c r="A80" s="6">
        <v>43348</v>
      </c>
      <c r="B80" s="25">
        <v>76.5</v>
      </c>
      <c r="C80" s="25">
        <v>0</v>
      </c>
      <c r="D80" s="25">
        <f t="shared" ref="D80:D82" si="21">SUM(B80:C80)</f>
        <v>76.5</v>
      </c>
      <c r="E80" s="5" t="s">
        <v>137</v>
      </c>
      <c r="F80" s="5" t="s">
        <v>117</v>
      </c>
    </row>
    <row r="81" spans="1:8" s="32" customFormat="1" ht="24" customHeight="1" x14ac:dyDescent="0.2">
      <c r="A81" s="6">
        <v>43353</v>
      </c>
      <c r="B81" s="25">
        <v>672</v>
      </c>
      <c r="C81" s="25">
        <v>134.4</v>
      </c>
      <c r="D81" s="25">
        <f t="shared" si="21"/>
        <v>806.4</v>
      </c>
      <c r="E81" s="5" t="s">
        <v>39</v>
      </c>
      <c r="F81" s="5" t="s">
        <v>117</v>
      </c>
    </row>
    <row r="82" spans="1:8" s="32" customFormat="1" ht="24" customHeight="1" x14ac:dyDescent="0.2">
      <c r="A82" s="6">
        <v>43360</v>
      </c>
      <c r="B82" s="25">
        <v>820</v>
      </c>
      <c r="C82" s="25">
        <v>164</v>
      </c>
      <c r="D82" s="25">
        <f t="shared" si="21"/>
        <v>984</v>
      </c>
      <c r="E82" s="5" t="s">
        <v>40</v>
      </c>
      <c r="F82" s="5" t="s">
        <v>118</v>
      </c>
    </row>
    <row r="83" spans="1:8" s="32" customFormat="1" ht="24" customHeight="1" x14ac:dyDescent="0.2">
      <c r="A83" s="7">
        <v>43354</v>
      </c>
      <c r="B83" s="26">
        <v>5.4</v>
      </c>
      <c r="C83" s="26">
        <v>0</v>
      </c>
      <c r="D83" s="25">
        <f t="shared" ref="D83:D87" si="22">SUM(B83:C83)</f>
        <v>5.4</v>
      </c>
      <c r="E83" s="8" t="s">
        <v>41</v>
      </c>
      <c r="F83" s="5" t="s">
        <v>101</v>
      </c>
    </row>
    <row r="84" spans="1:8" s="32" customFormat="1" ht="24" customHeight="1" x14ac:dyDescent="0.2">
      <c r="A84" s="7">
        <v>43367</v>
      </c>
      <c r="B84" s="26">
        <v>14.18</v>
      </c>
      <c r="C84" s="26">
        <v>0</v>
      </c>
      <c r="D84" s="25">
        <f t="shared" si="22"/>
        <v>14.18</v>
      </c>
      <c r="E84" s="8" t="s">
        <v>42</v>
      </c>
      <c r="F84" s="5" t="s">
        <v>101</v>
      </c>
    </row>
    <row r="85" spans="1:8" s="32" customFormat="1" ht="24" customHeight="1" x14ac:dyDescent="0.2">
      <c r="A85" s="7">
        <v>43367</v>
      </c>
      <c r="B85" s="26">
        <v>243</v>
      </c>
      <c r="C85" s="26">
        <v>0</v>
      </c>
      <c r="D85" s="25">
        <f t="shared" si="22"/>
        <v>243</v>
      </c>
      <c r="E85" s="8" t="s">
        <v>43</v>
      </c>
      <c r="F85" s="5" t="s">
        <v>101</v>
      </c>
    </row>
    <row r="86" spans="1:8" s="32" customFormat="1" ht="24" customHeight="1" x14ac:dyDescent="0.2">
      <c r="A86" s="7">
        <v>43369</v>
      </c>
      <c r="B86" s="26">
        <v>10</v>
      </c>
      <c r="C86" s="26">
        <v>0</v>
      </c>
      <c r="D86" s="25">
        <f t="shared" si="22"/>
        <v>10</v>
      </c>
      <c r="E86" s="8" t="s">
        <v>43</v>
      </c>
      <c r="F86" s="5" t="s">
        <v>101</v>
      </c>
    </row>
    <row r="87" spans="1:8" s="32" customFormat="1" ht="24" customHeight="1" x14ac:dyDescent="0.2">
      <c r="A87" s="7">
        <v>43371</v>
      </c>
      <c r="B87" s="26">
        <v>10</v>
      </c>
      <c r="C87" s="26">
        <v>0</v>
      </c>
      <c r="D87" s="25">
        <f t="shared" si="22"/>
        <v>10</v>
      </c>
      <c r="E87" s="8" t="s">
        <v>44</v>
      </c>
      <c r="F87" s="5" t="s">
        <v>101</v>
      </c>
    </row>
    <row r="88" spans="1:8" s="32" customFormat="1" ht="24" customHeight="1" x14ac:dyDescent="0.2">
      <c r="A88" s="7">
        <v>43353</v>
      </c>
      <c r="B88" s="26">
        <v>5.96</v>
      </c>
      <c r="C88" s="26">
        <v>1.19</v>
      </c>
      <c r="D88" s="25">
        <f t="shared" ref="D88:D91" si="23">SUM(B88:C88)</f>
        <v>7.15</v>
      </c>
      <c r="E88" s="8" t="s">
        <v>81</v>
      </c>
      <c r="F88" s="5" t="s">
        <v>119</v>
      </c>
      <c r="G88" s="4"/>
      <c r="H88" s="4"/>
    </row>
    <row r="89" spans="1:8" s="32" customFormat="1" ht="24" customHeight="1" x14ac:dyDescent="0.2">
      <c r="A89" s="7">
        <v>43371</v>
      </c>
      <c r="B89" s="26">
        <v>87.97</v>
      </c>
      <c r="C89" s="26">
        <v>17.59</v>
      </c>
      <c r="D89" s="25">
        <f t="shared" si="23"/>
        <v>105.56</v>
      </c>
      <c r="E89" s="8" t="s">
        <v>81</v>
      </c>
      <c r="F89" s="5" t="s">
        <v>119</v>
      </c>
      <c r="G89" s="4"/>
      <c r="H89" s="4"/>
    </row>
    <row r="90" spans="1:8" s="32" customFormat="1" ht="24" customHeight="1" x14ac:dyDescent="0.2">
      <c r="A90" s="7">
        <v>43353</v>
      </c>
      <c r="B90" s="26">
        <v>13.83</v>
      </c>
      <c r="C90" s="26">
        <v>2.77</v>
      </c>
      <c r="D90" s="25">
        <f t="shared" si="23"/>
        <v>16.600000000000001</v>
      </c>
      <c r="E90" s="8" t="s">
        <v>81</v>
      </c>
      <c r="F90" s="5" t="s">
        <v>119</v>
      </c>
      <c r="G90" s="4"/>
      <c r="H90" s="4"/>
    </row>
    <row r="91" spans="1:8" s="32" customFormat="1" ht="24" customHeight="1" x14ac:dyDescent="0.2">
      <c r="A91" s="7">
        <v>43369</v>
      </c>
      <c r="B91" s="26">
        <v>284.76</v>
      </c>
      <c r="C91" s="26">
        <v>56.95</v>
      </c>
      <c r="D91" s="25">
        <f t="shared" si="23"/>
        <v>341.71</v>
      </c>
      <c r="E91" s="8" t="s">
        <v>81</v>
      </c>
      <c r="F91" s="5" t="s">
        <v>119</v>
      </c>
      <c r="G91" s="4"/>
      <c r="H91" s="4"/>
    </row>
    <row r="92" spans="1:8" s="32" customFormat="1" ht="24" customHeight="1" x14ac:dyDescent="0.2">
      <c r="A92" s="13">
        <v>43363</v>
      </c>
      <c r="B92" s="29">
        <v>120</v>
      </c>
      <c r="C92" s="29">
        <v>24</v>
      </c>
      <c r="D92" s="25">
        <f t="shared" ref="D92:D95" si="24">SUM(B92:C92)</f>
        <v>144</v>
      </c>
      <c r="E92" s="14" t="s">
        <v>46</v>
      </c>
      <c r="F92" s="5" t="s">
        <v>120</v>
      </c>
    </row>
    <row r="93" spans="1:8" s="32" customFormat="1" ht="24" customHeight="1" x14ac:dyDescent="0.2">
      <c r="A93" s="13">
        <v>43368</v>
      </c>
      <c r="B93" s="29">
        <v>90</v>
      </c>
      <c r="C93" s="29">
        <v>0</v>
      </c>
      <c r="D93" s="25">
        <f t="shared" si="24"/>
        <v>90</v>
      </c>
      <c r="E93" s="14" t="s">
        <v>47</v>
      </c>
      <c r="F93" s="5" t="s">
        <v>120</v>
      </c>
    </row>
    <row r="94" spans="1:8" s="32" customFormat="1" ht="24" customHeight="1" x14ac:dyDescent="0.2">
      <c r="A94" s="13">
        <v>43368</v>
      </c>
      <c r="B94" s="29">
        <v>50</v>
      </c>
      <c r="C94" s="29">
        <v>10</v>
      </c>
      <c r="D94" s="25">
        <f t="shared" si="24"/>
        <v>60</v>
      </c>
      <c r="E94" s="14" t="s">
        <v>48</v>
      </c>
      <c r="F94" s="5" t="s">
        <v>120</v>
      </c>
    </row>
    <row r="95" spans="1:8" s="32" customFormat="1" ht="24" customHeight="1" x14ac:dyDescent="0.2">
      <c r="A95" s="13">
        <v>43370</v>
      </c>
      <c r="B95" s="29">
        <v>78.3</v>
      </c>
      <c r="C95" s="29">
        <v>0</v>
      </c>
      <c r="D95" s="25">
        <f t="shared" si="24"/>
        <v>78.3</v>
      </c>
      <c r="E95" s="5" t="s">
        <v>137</v>
      </c>
      <c r="F95" s="5" t="s">
        <v>120</v>
      </c>
    </row>
    <row r="96" spans="1:8" s="32" customFormat="1" ht="24" customHeight="1" x14ac:dyDescent="0.2">
      <c r="A96" s="6">
        <v>43347</v>
      </c>
      <c r="B96" s="25">
        <v>144.4</v>
      </c>
      <c r="C96" s="25">
        <v>0</v>
      </c>
      <c r="D96" s="25">
        <f>SUM(B96:C96)</f>
        <v>144.4</v>
      </c>
      <c r="E96" s="5" t="s">
        <v>137</v>
      </c>
      <c r="F96" s="5" t="s">
        <v>120</v>
      </c>
    </row>
    <row r="97" spans="1:6" s="32" customFormat="1" ht="24" customHeight="1" x14ac:dyDescent="0.2">
      <c r="A97" s="6">
        <v>43349</v>
      </c>
      <c r="B97" s="25">
        <v>196.8</v>
      </c>
      <c r="C97" s="25">
        <v>0</v>
      </c>
      <c r="D97" s="25">
        <f>SUM(B97:C97)</f>
        <v>196.8</v>
      </c>
      <c r="E97" s="5" t="s">
        <v>49</v>
      </c>
      <c r="F97" s="5" t="s">
        <v>120</v>
      </c>
    </row>
    <row r="98" spans="1:6" s="32" customFormat="1" ht="24" customHeight="1" x14ac:dyDescent="0.2">
      <c r="A98" s="6">
        <v>43360</v>
      </c>
      <c r="B98" s="25">
        <v>81.900000000000006</v>
      </c>
      <c r="C98" s="25">
        <v>0</v>
      </c>
      <c r="D98" s="25">
        <f>SUM(B98:C98)</f>
        <v>81.900000000000006</v>
      </c>
      <c r="E98" s="5" t="s">
        <v>137</v>
      </c>
      <c r="F98" s="5" t="s">
        <v>99</v>
      </c>
    </row>
    <row r="99" spans="1:6" s="32" customFormat="1" ht="24" customHeight="1" x14ac:dyDescent="0.2">
      <c r="A99" s="6">
        <v>43368</v>
      </c>
      <c r="B99" s="25">
        <v>40.409999999999997</v>
      </c>
      <c r="C99" s="25">
        <v>8.08</v>
      </c>
      <c r="D99" s="25">
        <f>SUM(B99:C99)</f>
        <v>48.489999999999995</v>
      </c>
      <c r="E99" s="5" t="s">
        <v>45</v>
      </c>
      <c r="F99" s="5" t="s">
        <v>121</v>
      </c>
    </row>
    <row r="100" spans="1:6" s="32" customFormat="1" ht="24" customHeight="1" x14ac:dyDescent="0.2">
      <c r="A100" s="7">
        <v>43353</v>
      </c>
      <c r="B100" s="26">
        <v>17.940000000000001</v>
      </c>
      <c r="C100" s="26">
        <v>0</v>
      </c>
      <c r="D100" s="25">
        <f t="shared" ref="D100:D102" si="25">SUM(B100:C100)</f>
        <v>17.940000000000001</v>
      </c>
      <c r="E100" s="8" t="s">
        <v>77</v>
      </c>
      <c r="F100" s="5" t="s">
        <v>122</v>
      </c>
    </row>
    <row r="101" spans="1:6" s="32" customFormat="1" ht="24" customHeight="1" x14ac:dyDescent="0.2">
      <c r="A101" s="7">
        <v>43354</v>
      </c>
      <c r="B101" s="26">
        <v>32.97</v>
      </c>
      <c r="C101" s="26">
        <v>6.6</v>
      </c>
      <c r="D101" s="25">
        <f t="shared" si="25"/>
        <v>39.57</v>
      </c>
      <c r="E101" s="8" t="s">
        <v>78</v>
      </c>
      <c r="F101" s="5" t="s">
        <v>122</v>
      </c>
    </row>
    <row r="102" spans="1:6" s="32" customFormat="1" ht="24" customHeight="1" x14ac:dyDescent="0.2">
      <c r="A102" s="7">
        <v>43354</v>
      </c>
      <c r="B102" s="26">
        <v>10.79</v>
      </c>
      <c r="C102" s="26">
        <v>2.69</v>
      </c>
      <c r="D102" s="25">
        <f t="shared" si="25"/>
        <v>13.479999999999999</v>
      </c>
      <c r="E102" s="8" t="s">
        <v>79</v>
      </c>
      <c r="F102" s="5" t="s">
        <v>122</v>
      </c>
    </row>
    <row r="103" spans="1:6" s="32" customFormat="1" ht="24" customHeight="1" x14ac:dyDescent="0.2">
      <c r="A103" s="6">
        <v>43355</v>
      </c>
      <c r="B103" s="26">
        <v>66.2</v>
      </c>
      <c r="C103" s="26">
        <v>0</v>
      </c>
      <c r="D103" s="25">
        <f t="shared" ref="D103:D104" si="26">SUM(B103:C103)</f>
        <v>66.2</v>
      </c>
      <c r="E103" s="5" t="s">
        <v>137</v>
      </c>
      <c r="F103" s="5" t="s">
        <v>123</v>
      </c>
    </row>
    <row r="104" spans="1:6" s="32" customFormat="1" ht="24" customHeight="1" x14ac:dyDescent="0.2">
      <c r="A104" s="6">
        <v>43364</v>
      </c>
      <c r="B104" s="26">
        <v>2587.6799999999998</v>
      </c>
      <c r="C104" s="26">
        <v>517.54</v>
      </c>
      <c r="D104" s="25">
        <f t="shared" si="26"/>
        <v>3105.22</v>
      </c>
      <c r="E104" s="8" t="s">
        <v>50</v>
      </c>
      <c r="F104" s="5" t="s">
        <v>102</v>
      </c>
    </row>
    <row r="105" spans="1:6" s="32" customFormat="1" ht="24" customHeight="1" x14ac:dyDescent="0.2">
      <c r="A105" s="6">
        <v>43353</v>
      </c>
      <c r="B105" s="25">
        <v>-163.80000000000001</v>
      </c>
      <c r="C105" s="25">
        <v>0</v>
      </c>
      <c r="D105" s="25">
        <f>SUM(B105:C105)</f>
        <v>-163.80000000000001</v>
      </c>
      <c r="E105" s="5" t="s">
        <v>137</v>
      </c>
      <c r="F105" s="5" t="s">
        <v>109</v>
      </c>
    </row>
    <row r="106" spans="1:6" s="32" customFormat="1" ht="24" customHeight="1" x14ac:dyDescent="0.2">
      <c r="A106" s="7">
        <v>43361</v>
      </c>
      <c r="B106" s="26">
        <v>243.57</v>
      </c>
      <c r="C106" s="26">
        <v>0</v>
      </c>
      <c r="D106" s="25">
        <f t="shared" ref="D106:D112" si="27">SUM(B106:C106)</f>
        <v>243.57</v>
      </c>
      <c r="E106" s="8" t="s">
        <v>51</v>
      </c>
      <c r="F106" s="5" t="s">
        <v>101</v>
      </c>
    </row>
    <row r="107" spans="1:6" s="32" customFormat="1" ht="24" customHeight="1" x14ac:dyDescent="0.2">
      <c r="A107" s="7">
        <v>43363</v>
      </c>
      <c r="B107" s="26">
        <v>155.91</v>
      </c>
      <c r="C107" s="26">
        <v>0</v>
      </c>
      <c r="D107" s="25">
        <f t="shared" si="27"/>
        <v>155.91</v>
      </c>
      <c r="E107" s="8" t="s">
        <v>51</v>
      </c>
      <c r="F107" s="5" t="s">
        <v>101</v>
      </c>
    </row>
    <row r="108" spans="1:6" s="32" customFormat="1" ht="24" customHeight="1" x14ac:dyDescent="0.2">
      <c r="A108" s="7">
        <v>43370</v>
      </c>
      <c r="B108" s="26">
        <v>113.28</v>
      </c>
      <c r="C108" s="26">
        <v>0</v>
      </c>
      <c r="D108" s="25">
        <f t="shared" si="27"/>
        <v>113.28</v>
      </c>
      <c r="E108" s="8" t="s">
        <v>14</v>
      </c>
      <c r="F108" s="5" t="s">
        <v>101</v>
      </c>
    </row>
    <row r="109" spans="1:6" s="32" customFormat="1" ht="24" customHeight="1" x14ac:dyDescent="0.2">
      <c r="A109" s="7">
        <v>43348</v>
      </c>
      <c r="B109" s="26">
        <v>37.1</v>
      </c>
      <c r="C109" s="26">
        <v>0</v>
      </c>
      <c r="D109" s="25">
        <f t="shared" si="27"/>
        <v>37.1</v>
      </c>
      <c r="E109" s="5" t="s">
        <v>137</v>
      </c>
      <c r="F109" s="5" t="s">
        <v>101</v>
      </c>
    </row>
    <row r="110" spans="1:6" s="32" customFormat="1" ht="24" customHeight="1" x14ac:dyDescent="0.2">
      <c r="A110" s="7">
        <v>43348</v>
      </c>
      <c r="B110" s="26">
        <v>6.2</v>
      </c>
      <c r="C110" s="26">
        <v>0</v>
      </c>
      <c r="D110" s="25">
        <f t="shared" si="27"/>
        <v>6.2</v>
      </c>
      <c r="E110" s="8" t="s">
        <v>52</v>
      </c>
      <c r="F110" s="5" t="s">
        <v>101</v>
      </c>
    </row>
    <row r="111" spans="1:6" s="32" customFormat="1" ht="24" customHeight="1" x14ac:dyDescent="0.2">
      <c r="A111" s="7">
        <v>43348</v>
      </c>
      <c r="B111" s="26">
        <v>19.36</v>
      </c>
      <c r="C111" s="26">
        <v>0</v>
      </c>
      <c r="D111" s="25">
        <f t="shared" si="27"/>
        <v>19.36</v>
      </c>
      <c r="E111" s="8" t="s">
        <v>53</v>
      </c>
      <c r="F111" s="5" t="s">
        <v>101</v>
      </c>
    </row>
    <row r="112" spans="1:6" s="32" customFormat="1" ht="24" customHeight="1" x14ac:dyDescent="0.2">
      <c r="A112" s="7">
        <v>43348</v>
      </c>
      <c r="B112" s="26">
        <v>5.7</v>
      </c>
      <c r="C112" s="26">
        <v>0</v>
      </c>
      <c r="D112" s="25">
        <f t="shared" si="27"/>
        <v>5.7</v>
      </c>
      <c r="E112" s="8" t="s">
        <v>142</v>
      </c>
      <c r="F112" s="5" t="s">
        <v>101</v>
      </c>
    </row>
    <row r="113" spans="1:6" s="32" customFormat="1" ht="24" customHeight="1" x14ac:dyDescent="0.2">
      <c r="A113" s="6">
        <v>43346</v>
      </c>
      <c r="B113" s="25">
        <v>85.98</v>
      </c>
      <c r="C113" s="25">
        <v>17.2</v>
      </c>
      <c r="D113" s="25">
        <f t="shared" ref="D113:D118" si="28">SUM(B113:C113)</f>
        <v>103.18</v>
      </c>
      <c r="E113" s="33" t="s">
        <v>54</v>
      </c>
      <c r="F113" s="5" t="s">
        <v>103</v>
      </c>
    </row>
    <row r="114" spans="1:6" s="32" customFormat="1" ht="24" customHeight="1" x14ac:dyDescent="0.2">
      <c r="A114" s="6">
        <v>43348</v>
      </c>
      <c r="B114" s="25">
        <v>77.260000000000005</v>
      </c>
      <c r="C114" s="25">
        <v>15.45</v>
      </c>
      <c r="D114" s="25">
        <f t="shared" si="28"/>
        <v>92.710000000000008</v>
      </c>
      <c r="E114" s="33" t="s">
        <v>55</v>
      </c>
      <c r="F114" s="5" t="s">
        <v>124</v>
      </c>
    </row>
    <row r="115" spans="1:6" s="32" customFormat="1" ht="24" customHeight="1" x14ac:dyDescent="0.2">
      <c r="A115" s="6">
        <v>43356</v>
      </c>
      <c r="B115" s="25">
        <v>36.35</v>
      </c>
      <c r="C115" s="25">
        <v>7.28</v>
      </c>
      <c r="D115" s="25">
        <f t="shared" si="28"/>
        <v>43.63</v>
      </c>
      <c r="E115" s="33" t="s">
        <v>56</v>
      </c>
      <c r="F115" s="5" t="s">
        <v>103</v>
      </c>
    </row>
    <row r="116" spans="1:6" s="32" customFormat="1" ht="24" customHeight="1" x14ac:dyDescent="0.2">
      <c r="A116" s="6">
        <v>43372</v>
      </c>
      <c r="B116" s="25">
        <v>45.8</v>
      </c>
      <c r="C116" s="25">
        <v>9.16</v>
      </c>
      <c r="D116" s="25">
        <f t="shared" si="28"/>
        <v>54.959999999999994</v>
      </c>
      <c r="E116" s="35" t="s">
        <v>57</v>
      </c>
      <c r="F116" s="5" t="s">
        <v>85</v>
      </c>
    </row>
    <row r="117" spans="1:6" s="32" customFormat="1" ht="24" customHeight="1" x14ac:dyDescent="0.2">
      <c r="A117" s="6">
        <v>43360</v>
      </c>
      <c r="B117" s="25">
        <v>93.99</v>
      </c>
      <c r="C117" s="25">
        <v>18.8</v>
      </c>
      <c r="D117" s="25">
        <f t="shared" si="28"/>
        <v>112.78999999999999</v>
      </c>
      <c r="E117" s="33" t="s">
        <v>58</v>
      </c>
      <c r="F117" s="5" t="s">
        <v>103</v>
      </c>
    </row>
    <row r="118" spans="1:6" s="32" customFormat="1" ht="24" customHeight="1" x14ac:dyDescent="0.2">
      <c r="A118" s="6">
        <v>43361</v>
      </c>
      <c r="B118" s="25">
        <v>7.49</v>
      </c>
      <c r="C118" s="25">
        <v>1.49</v>
      </c>
      <c r="D118" s="25">
        <f t="shared" si="28"/>
        <v>8.98</v>
      </c>
      <c r="E118" s="35" t="s">
        <v>8</v>
      </c>
      <c r="F118" s="5" t="s">
        <v>103</v>
      </c>
    </row>
    <row r="119" spans="1:6" s="32" customFormat="1" ht="24" customHeight="1" x14ac:dyDescent="0.2">
      <c r="A119" s="7">
        <v>43354</v>
      </c>
      <c r="B119" s="26">
        <v>114.14</v>
      </c>
      <c r="C119" s="26">
        <v>22.84</v>
      </c>
      <c r="D119" s="25">
        <f t="shared" ref="D119:D122" si="29">SUM(B119:C119)</f>
        <v>136.97999999999999</v>
      </c>
      <c r="E119" s="35" t="s">
        <v>59</v>
      </c>
      <c r="F119" s="5" t="s">
        <v>85</v>
      </c>
    </row>
    <row r="120" spans="1:6" s="32" customFormat="1" ht="24" customHeight="1" x14ac:dyDescent="0.2">
      <c r="A120" s="7">
        <v>43371</v>
      </c>
      <c r="B120" s="26">
        <v>171.8</v>
      </c>
      <c r="C120" s="26">
        <v>0</v>
      </c>
      <c r="D120" s="25">
        <f t="shared" si="29"/>
        <v>171.8</v>
      </c>
      <c r="E120" s="33" t="s">
        <v>60</v>
      </c>
      <c r="F120" s="5" t="s">
        <v>124</v>
      </c>
    </row>
    <row r="121" spans="1:6" s="32" customFormat="1" ht="24" customHeight="1" x14ac:dyDescent="0.2">
      <c r="A121" s="15">
        <v>43355</v>
      </c>
      <c r="B121" s="26">
        <v>6.68</v>
      </c>
      <c r="C121" s="26">
        <v>1.34</v>
      </c>
      <c r="D121" s="25">
        <f t="shared" si="29"/>
        <v>8.02</v>
      </c>
      <c r="E121" s="33" t="s">
        <v>61</v>
      </c>
      <c r="F121" s="5" t="s">
        <v>124</v>
      </c>
    </row>
    <row r="122" spans="1:6" s="32" customFormat="1" ht="24" customHeight="1" x14ac:dyDescent="0.2">
      <c r="A122" s="7">
        <v>43355</v>
      </c>
      <c r="B122" s="26">
        <v>460.38</v>
      </c>
      <c r="C122" s="26">
        <v>92.08</v>
      </c>
      <c r="D122" s="25">
        <f t="shared" si="29"/>
        <v>552.46</v>
      </c>
      <c r="E122" s="33" t="s">
        <v>62</v>
      </c>
      <c r="F122" s="5" t="s">
        <v>125</v>
      </c>
    </row>
    <row r="123" spans="1:6" s="32" customFormat="1" ht="24" customHeight="1" x14ac:dyDescent="0.2">
      <c r="A123" s="6">
        <v>43348</v>
      </c>
      <c r="B123" s="25">
        <v>24.4</v>
      </c>
      <c r="C123" s="25">
        <v>0</v>
      </c>
      <c r="D123" s="25">
        <f t="shared" ref="D123:D125" si="30">SUM(B123:C123)</f>
        <v>24.4</v>
      </c>
      <c r="E123" s="5" t="s">
        <v>63</v>
      </c>
      <c r="F123" s="5" t="s">
        <v>126</v>
      </c>
    </row>
    <row r="124" spans="1:6" s="32" customFormat="1" ht="24" customHeight="1" x14ac:dyDescent="0.2">
      <c r="A124" s="7">
        <v>43355</v>
      </c>
      <c r="B124" s="26">
        <v>21</v>
      </c>
      <c r="C124" s="26">
        <v>0</v>
      </c>
      <c r="D124" s="25">
        <f t="shared" si="30"/>
        <v>21</v>
      </c>
      <c r="E124" s="8" t="s">
        <v>24</v>
      </c>
      <c r="F124" s="5" t="s">
        <v>126</v>
      </c>
    </row>
    <row r="125" spans="1:6" s="32" customFormat="1" ht="24" customHeight="1" x14ac:dyDescent="0.2">
      <c r="A125" s="7">
        <v>43371</v>
      </c>
      <c r="B125" s="26">
        <v>24.72</v>
      </c>
      <c r="C125" s="26">
        <v>0</v>
      </c>
      <c r="D125" s="25">
        <f t="shared" si="30"/>
        <v>24.72</v>
      </c>
      <c r="E125" s="8" t="s">
        <v>64</v>
      </c>
      <c r="F125" s="5" t="s">
        <v>126</v>
      </c>
    </row>
    <row r="126" spans="1:6" s="32" customFormat="1" ht="24" customHeight="1" x14ac:dyDescent="0.2">
      <c r="A126" s="7">
        <v>43370</v>
      </c>
      <c r="B126" s="26">
        <v>78.3</v>
      </c>
      <c r="C126" s="26">
        <v>0</v>
      </c>
      <c r="D126" s="25">
        <f>SUM(B126:C126)</f>
        <v>78.3</v>
      </c>
      <c r="E126" s="5" t="s">
        <v>137</v>
      </c>
      <c r="F126" s="5" t="s">
        <v>101</v>
      </c>
    </row>
    <row r="127" spans="1:6" s="32" customFormat="1" ht="24" customHeight="1" x14ac:dyDescent="0.2">
      <c r="A127" s="7">
        <v>43375</v>
      </c>
      <c r="B127" s="26">
        <v>12.99</v>
      </c>
      <c r="C127" s="26">
        <v>0.18</v>
      </c>
      <c r="D127" s="25">
        <f>SUM(B127:C127)</f>
        <v>13.17</v>
      </c>
      <c r="E127" s="8" t="s">
        <v>65</v>
      </c>
      <c r="F127" s="5" t="s">
        <v>101</v>
      </c>
    </row>
    <row r="128" spans="1:6" s="32" customFormat="1" ht="24" customHeight="1" x14ac:dyDescent="0.2">
      <c r="A128" s="6">
        <v>43343</v>
      </c>
      <c r="B128" s="25">
        <v>25.48</v>
      </c>
      <c r="C128" s="25">
        <v>5.09</v>
      </c>
      <c r="D128" s="25">
        <f t="shared" ref="D128:D131" si="31">SUM(B128:C128)</f>
        <v>30.57</v>
      </c>
      <c r="E128" s="5" t="s">
        <v>14</v>
      </c>
      <c r="F128" s="5" t="s">
        <v>116</v>
      </c>
    </row>
    <row r="129" spans="1:6" s="32" customFormat="1" ht="24" customHeight="1" x14ac:dyDescent="0.2">
      <c r="A129" s="6">
        <v>43343</v>
      </c>
      <c r="B129" s="25">
        <v>-4.49</v>
      </c>
      <c r="C129" s="25">
        <v>0</v>
      </c>
      <c r="D129" s="25">
        <f t="shared" ref="D129" si="32">SUM(B129:C129)</f>
        <v>-4.49</v>
      </c>
      <c r="E129" s="5" t="s">
        <v>14</v>
      </c>
      <c r="F129" s="5" t="s">
        <v>116</v>
      </c>
    </row>
    <row r="130" spans="1:6" s="32" customFormat="1" ht="24" customHeight="1" x14ac:dyDescent="0.2">
      <c r="A130" s="6">
        <v>43357</v>
      </c>
      <c r="B130" s="25">
        <v>165.8</v>
      </c>
      <c r="C130" s="25">
        <v>0</v>
      </c>
      <c r="D130" s="25">
        <f t="shared" si="31"/>
        <v>165.8</v>
      </c>
      <c r="E130" s="5" t="s">
        <v>137</v>
      </c>
      <c r="F130" s="5" t="s">
        <v>127</v>
      </c>
    </row>
    <row r="131" spans="1:6" s="32" customFormat="1" ht="24" customHeight="1" x14ac:dyDescent="0.2">
      <c r="A131" s="6">
        <v>43368</v>
      </c>
      <c r="B131" s="25">
        <v>90</v>
      </c>
      <c r="C131" s="25">
        <v>0</v>
      </c>
      <c r="D131" s="25">
        <f t="shared" si="31"/>
        <v>90</v>
      </c>
      <c r="E131" s="5" t="s">
        <v>47</v>
      </c>
      <c r="F131" s="5" t="s">
        <v>116</v>
      </c>
    </row>
    <row r="132" spans="1:6" s="32" customFormat="1" ht="24" customHeight="1" x14ac:dyDescent="0.2">
      <c r="A132" s="6">
        <v>43369</v>
      </c>
      <c r="B132" s="25">
        <v>10.4</v>
      </c>
      <c r="C132" s="25">
        <v>0</v>
      </c>
      <c r="D132" s="25">
        <f t="shared" ref="D132:D134" si="33">SUM(B132:C132)</f>
        <v>10.4</v>
      </c>
      <c r="E132" s="5" t="s">
        <v>137</v>
      </c>
      <c r="F132" s="5" t="s">
        <v>107</v>
      </c>
    </row>
    <row r="133" spans="1:6" s="32" customFormat="1" ht="24" customHeight="1" x14ac:dyDescent="0.2">
      <c r="A133" s="6">
        <v>43370</v>
      </c>
      <c r="B133" s="25">
        <v>47.5</v>
      </c>
      <c r="C133" s="25">
        <v>9.5</v>
      </c>
      <c r="D133" s="25">
        <f t="shared" si="33"/>
        <v>57</v>
      </c>
      <c r="E133" s="5" t="s">
        <v>31</v>
      </c>
      <c r="F133" s="5" t="s">
        <v>107</v>
      </c>
    </row>
    <row r="134" spans="1:6" s="32" customFormat="1" ht="24" customHeight="1" x14ac:dyDescent="0.2">
      <c r="A134" s="6">
        <v>43371</v>
      </c>
      <c r="B134" s="25">
        <v>10.4</v>
      </c>
      <c r="C134" s="25">
        <v>0</v>
      </c>
      <c r="D134" s="25">
        <f t="shared" si="33"/>
        <v>10.4</v>
      </c>
      <c r="E134" s="5" t="s">
        <v>19</v>
      </c>
      <c r="F134" s="5" t="s">
        <v>107</v>
      </c>
    </row>
    <row r="135" spans="1:6" s="32" customFormat="1" ht="24" customHeight="1" x14ac:dyDescent="0.2">
      <c r="A135" s="6">
        <v>43369</v>
      </c>
      <c r="B135" s="25">
        <v>111</v>
      </c>
      <c r="C135" s="25">
        <v>0</v>
      </c>
      <c r="D135" s="25">
        <f>SUM(B135:C135)</f>
        <v>111</v>
      </c>
      <c r="E135" s="5" t="s">
        <v>66</v>
      </c>
      <c r="F135" s="5" t="s">
        <v>128</v>
      </c>
    </row>
    <row r="136" spans="1:6" s="32" customFormat="1" ht="24" customHeight="1" x14ac:dyDescent="0.2">
      <c r="A136" s="6">
        <v>43353</v>
      </c>
      <c r="B136" s="25">
        <v>20.46</v>
      </c>
      <c r="C136" s="25">
        <v>4.09</v>
      </c>
      <c r="D136" s="25">
        <f>SUM(B136:C136)</f>
        <v>24.55</v>
      </c>
      <c r="E136" s="5" t="s">
        <v>67</v>
      </c>
      <c r="F136" s="5" t="s">
        <v>120</v>
      </c>
    </row>
    <row r="137" spans="1:6" s="32" customFormat="1" ht="24" customHeight="1" x14ac:dyDescent="0.2">
      <c r="A137" s="6">
        <v>43354</v>
      </c>
      <c r="B137" s="25">
        <v>110</v>
      </c>
      <c r="C137" s="25">
        <v>1</v>
      </c>
      <c r="D137" s="25">
        <f t="shared" ref="D137:D142" si="34">SUM(B137:C137)</f>
        <v>111</v>
      </c>
      <c r="E137" s="5" t="s">
        <v>68</v>
      </c>
      <c r="F137" s="5" t="s">
        <v>129</v>
      </c>
    </row>
    <row r="138" spans="1:6" s="32" customFormat="1" ht="24" customHeight="1" x14ac:dyDescent="0.2">
      <c r="A138" s="6">
        <v>43354</v>
      </c>
      <c r="B138" s="25">
        <v>110</v>
      </c>
      <c r="C138" s="25">
        <v>1</v>
      </c>
      <c r="D138" s="25">
        <f t="shared" si="34"/>
        <v>111</v>
      </c>
      <c r="E138" s="5" t="s">
        <v>68</v>
      </c>
      <c r="F138" s="5" t="s">
        <v>130</v>
      </c>
    </row>
    <row r="139" spans="1:6" s="32" customFormat="1" ht="24" customHeight="1" x14ac:dyDescent="0.2">
      <c r="A139" s="6">
        <v>43356</v>
      </c>
      <c r="B139" s="25">
        <v>20.87</v>
      </c>
      <c r="C139" s="25">
        <v>0</v>
      </c>
      <c r="D139" s="25">
        <f t="shared" si="34"/>
        <v>20.87</v>
      </c>
      <c r="E139" s="5" t="s">
        <v>69</v>
      </c>
      <c r="F139" s="5" t="s">
        <v>131</v>
      </c>
    </row>
    <row r="140" spans="1:6" s="32" customFormat="1" ht="24" customHeight="1" x14ac:dyDescent="0.2">
      <c r="A140" s="6" t="s">
        <v>91</v>
      </c>
      <c r="B140" s="25" t="s">
        <v>92</v>
      </c>
      <c r="C140" s="25" t="s">
        <v>2</v>
      </c>
      <c r="D140" s="25" t="s">
        <v>93</v>
      </c>
      <c r="E140" s="5" t="s">
        <v>94</v>
      </c>
      <c r="F140" s="5" t="s">
        <v>95</v>
      </c>
    </row>
    <row r="141" spans="1:6" s="32" customFormat="1" ht="24" customHeight="1" x14ac:dyDescent="0.2">
      <c r="A141" s="6">
        <v>43362</v>
      </c>
      <c r="B141" s="25">
        <v>123.94</v>
      </c>
      <c r="C141" s="25">
        <v>24.79</v>
      </c>
      <c r="D141" s="25">
        <f t="shared" si="34"/>
        <v>148.72999999999999</v>
      </c>
      <c r="E141" s="5" t="s">
        <v>70</v>
      </c>
      <c r="F141" s="5" t="s">
        <v>131</v>
      </c>
    </row>
    <row r="142" spans="1:6" s="32" customFormat="1" ht="24" customHeight="1" x14ac:dyDescent="0.2">
      <c r="A142" s="6">
        <v>43368</v>
      </c>
      <c r="B142" s="25">
        <v>17.46</v>
      </c>
      <c r="C142" s="25">
        <v>3.51</v>
      </c>
      <c r="D142" s="25">
        <f t="shared" si="34"/>
        <v>20.97</v>
      </c>
      <c r="E142" s="5" t="s">
        <v>14</v>
      </c>
      <c r="F142" s="5" t="s">
        <v>129</v>
      </c>
    </row>
    <row r="143" spans="1:6" s="32" customFormat="1" ht="24" customHeight="1" x14ac:dyDescent="0.2">
      <c r="A143" s="7">
        <v>43348</v>
      </c>
      <c r="B143" s="26">
        <v>21.65</v>
      </c>
      <c r="C143" s="26">
        <v>4.33</v>
      </c>
      <c r="D143" s="25">
        <f t="shared" ref="D143:D148" si="35">SUM(B143:C143)</f>
        <v>25.979999999999997</v>
      </c>
      <c r="E143" s="8" t="s">
        <v>14</v>
      </c>
      <c r="F143" s="5" t="s">
        <v>105</v>
      </c>
    </row>
    <row r="144" spans="1:6" s="32" customFormat="1" ht="24" customHeight="1" x14ac:dyDescent="0.2">
      <c r="A144" s="7">
        <v>43349</v>
      </c>
      <c r="B144" s="26">
        <v>290.44</v>
      </c>
      <c r="C144" s="26">
        <v>58.09</v>
      </c>
      <c r="D144" s="25">
        <f t="shared" si="35"/>
        <v>348.53</v>
      </c>
      <c r="E144" s="8" t="s">
        <v>71</v>
      </c>
      <c r="F144" s="5" t="s">
        <v>132</v>
      </c>
    </row>
    <row r="145" spans="1:6" s="32" customFormat="1" ht="24" customHeight="1" x14ac:dyDescent="0.2">
      <c r="A145" s="7">
        <v>43350</v>
      </c>
      <c r="B145" s="26">
        <v>13.29</v>
      </c>
      <c r="C145" s="26">
        <v>2.66</v>
      </c>
      <c r="D145" s="25">
        <f t="shared" si="35"/>
        <v>15.95</v>
      </c>
      <c r="E145" s="8" t="s">
        <v>14</v>
      </c>
      <c r="F145" s="5" t="s">
        <v>105</v>
      </c>
    </row>
    <row r="146" spans="1:6" s="32" customFormat="1" ht="24" customHeight="1" x14ac:dyDescent="0.2">
      <c r="A146" s="7">
        <v>43354</v>
      </c>
      <c r="B146" s="26">
        <v>10.15</v>
      </c>
      <c r="C146" s="26">
        <v>3.95</v>
      </c>
      <c r="D146" s="25">
        <f t="shared" si="35"/>
        <v>14.100000000000001</v>
      </c>
      <c r="E146" s="8" t="s">
        <v>72</v>
      </c>
      <c r="F146" s="5" t="s">
        <v>133</v>
      </c>
    </row>
    <row r="147" spans="1:6" s="32" customFormat="1" ht="24" customHeight="1" x14ac:dyDescent="0.2">
      <c r="A147" s="7">
        <v>43369</v>
      </c>
      <c r="B147" s="26">
        <v>22.56</v>
      </c>
      <c r="C147" s="26">
        <v>4.5199999999999996</v>
      </c>
      <c r="D147" s="25">
        <f t="shared" si="35"/>
        <v>27.08</v>
      </c>
      <c r="E147" s="8" t="s">
        <v>14</v>
      </c>
      <c r="F147" s="5" t="s">
        <v>105</v>
      </c>
    </row>
    <row r="148" spans="1:6" s="32" customFormat="1" ht="24" customHeight="1" x14ac:dyDescent="0.2">
      <c r="A148" s="7">
        <v>43370</v>
      </c>
      <c r="B148" s="26">
        <v>10.45</v>
      </c>
      <c r="C148" s="26">
        <v>2.09</v>
      </c>
      <c r="D148" s="25">
        <f t="shared" si="35"/>
        <v>12.54</v>
      </c>
      <c r="E148" s="8" t="s">
        <v>72</v>
      </c>
      <c r="F148" s="5" t="s">
        <v>133</v>
      </c>
    </row>
    <row r="149" spans="1:6" s="36" customFormat="1" ht="24" customHeight="1" x14ac:dyDescent="0.2">
      <c r="A149" s="22">
        <v>43374</v>
      </c>
      <c r="B149" s="30">
        <v>1476</v>
      </c>
      <c r="C149" s="30">
        <v>0</v>
      </c>
      <c r="D149" s="30">
        <f t="shared" ref="D149:D150" si="36">SUM(B149:C149)</f>
        <v>1476</v>
      </c>
      <c r="E149" s="23" t="s">
        <v>90</v>
      </c>
      <c r="F149" s="24" t="s">
        <v>100</v>
      </c>
    </row>
    <row r="150" spans="1:6" s="32" customFormat="1" ht="24" customHeight="1" x14ac:dyDescent="0.2">
      <c r="A150" s="6">
        <v>43374</v>
      </c>
      <c r="B150" s="25">
        <v>43.5</v>
      </c>
      <c r="C150" s="25">
        <v>0</v>
      </c>
      <c r="D150" s="25">
        <f t="shared" si="36"/>
        <v>43.5</v>
      </c>
      <c r="E150" s="20" t="s">
        <v>89</v>
      </c>
      <c r="F150" s="5" t="s">
        <v>100</v>
      </c>
    </row>
    <row r="151" spans="1:6" s="32" customFormat="1" ht="24" customHeight="1" x14ac:dyDescent="0.2">
      <c r="A151" s="6">
        <v>43356</v>
      </c>
      <c r="B151" s="25">
        <v>2.92</v>
      </c>
      <c r="C151" s="25">
        <v>0.57999999999999996</v>
      </c>
      <c r="D151" s="25">
        <f t="shared" ref="D151:D154" si="37">SUM(B151:C151)</f>
        <v>3.5</v>
      </c>
      <c r="E151" s="34" t="s">
        <v>73</v>
      </c>
      <c r="F151" s="5" t="s">
        <v>134</v>
      </c>
    </row>
    <row r="152" spans="1:6" s="32" customFormat="1" ht="24" customHeight="1" x14ac:dyDescent="0.2">
      <c r="A152" s="6">
        <v>43357</v>
      </c>
      <c r="B152" s="25">
        <v>320</v>
      </c>
      <c r="C152" s="25">
        <v>64</v>
      </c>
      <c r="D152" s="25">
        <f t="shared" si="37"/>
        <v>384</v>
      </c>
      <c r="E152" s="34" t="s">
        <v>74</v>
      </c>
      <c r="F152" s="5" t="s">
        <v>134</v>
      </c>
    </row>
    <row r="153" spans="1:6" s="32" customFormat="1" ht="24" customHeight="1" x14ac:dyDescent="0.2">
      <c r="A153" s="6">
        <v>43363</v>
      </c>
      <c r="B153" s="25">
        <v>75</v>
      </c>
      <c r="C153" s="25">
        <v>0</v>
      </c>
      <c r="D153" s="25">
        <f t="shared" si="37"/>
        <v>75</v>
      </c>
      <c r="E153" s="5" t="s">
        <v>137</v>
      </c>
      <c r="F153" s="5" t="s">
        <v>134</v>
      </c>
    </row>
    <row r="154" spans="1:6" s="32" customFormat="1" ht="24" customHeight="1" x14ac:dyDescent="0.2">
      <c r="A154" s="6">
        <v>43371</v>
      </c>
      <c r="B154" s="25">
        <v>4.33</v>
      </c>
      <c r="C154" s="25">
        <v>0.87</v>
      </c>
      <c r="D154" s="25">
        <f t="shared" si="37"/>
        <v>5.2</v>
      </c>
      <c r="E154" s="34" t="s">
        <v>75</v>
      </c>
      <c r="F154" s="5" t="s">
        <v>134</v>
      </c>
    </row>
    <row r="155" spans="1:6" s="32" customFormat="1" ht="24" customHeight="1" x14ac:dyDescent="0.2">
      <c r="A155" s="7">
        <v>43370</v>
      </c>
      <c r="B155" s="26">
        <v>57.5</v>
      </c>
      <c r="C155" s="26">
        <v>11.5</v>
      </c>
      <c r="D155" s="25">
        <f t="shared" ref="D155:D158" si="38">SUM(B155:C155)</f>
        <v>69</v>
      </c>
      <c r="E155" s="8" t="s">
        <v>76</v>
      </c>
      <c r="F155" s="5" t="s">
        <v>135</v>
      </c>
    </row>
    <row r="156" spans="1:6" s="32" customFormat="1" ht="24" customHeight="1" x14ac:dyDescent="0.2">
      <c r="A156" s="7">
        <v>43356</v>
      </c>
      <c r="B156" s="26">
        <v>115.38</v>
      </c>
      <c r="C156" s="26">
        <v>0</v>
      </c>
      <c r="D156" s="25">
        <f t="shared" si="38"/>
        <v>115.38</v>
      </c>
      <c r="E156" s="8" t="s">
        <v>18</v>
      </c>
      <c r="F156" s="5" t="s">
        <v>135</v>
      </c>
    </row>
    <row r="157" spans="1:6" s="32" customFormat="1" ht="24" customHeight="1" x14ac:dyDescent="0.2">
      <c r="A157" s="7">
        <v>43382</v>
      </c>
      <c r="B157" s="26">
        <v>13.64</v>
      </c>
      <c r="C157" s="26">
        <v>2.73</v>
      </c>
      <c r="D157" s="25">
        <f t="shared" si="38"/>
        <v>16.37</v>
      </c>
      <c r="E157" s="8" t="s">
        <v>42</v>
      </c>
      <c r="F157" s="5" t="s">
        <v>85</v>
      </c>
    </row>
    <row r="158" spans="1:6" s="32" customFormat="1" ht="24" customHeight="1" x14ac:dyDescent="0.2">
      <c r="A158" s="7">
        <v>43382</v>
      </c>
      <c r="B158" s="26">
        <v>14.92</v>
      </c>
      <c r="C158" s="26">
        <v>2.98</v>
      </c>
      <c r="D158" s="25">
        <f t="shared" si="38"/>
        <v>17.899999999999999</v>
      </c>
      <c r="E158" s="8" t="s">
        <v>42</v>
      </c>
      <c r="F158" s="5" t="s">
        <v>85</v>
      </c>
    </row>
    <row r="159" spans="1:6" s="32" customFormat="1" ht="24" customHeight="1" x14ac:dyDescent="0.2">
      <c r="A159" s="7">
        <v>43373</v>
      </c>
      <c r="B159" s="26">
        <v>85.58</v>
      </c>
      <c r="C159" s="26">
        <v>0</v>
      </c>
      <c r="D159" s="25">
        <f>SUM(B159:C159)</f>
        <v>85.58</v>
      </c>
      <c r="E159" s="8" t="s">
        <v>14</v>
      </c>
      <c r="F159" s="5" t="s">
        <v>136</v>
      </c>
    </row>
    <row r="161" spans="2:4" ht="24" customHeight="1" x14ac:dyDescent="0.2">
      <c r="B161" s="31">
        <f>SUM(B3:B160)</f>
        <v>17868.229999999992</v>
      </c>
      <c r="C161" s="31">
        <f>SUM(C3:C160)</f>
        <v>2003.1199999999992</v>
      </c>
      <c r="D161" s="31">
        <f>SUM(B161:C161)</f>
        <v>19871.349999999991</v>
      </c>
    </row>
  </sheetData>
  <protectedRanges>
    <protectedRange sqref="B46:C46 C47 A46:A47 E46:E47" name="A. Worwood" securityDescriptor="O:WDG:WDD:(A;;CC;;;S-1-5-21-361747260-3989455462-341514441-9289)(A;;CC;;;S-1-5-21-361747260-3989455462-341514441-9320)(A;;CC;;;S-1-5-21-361747260-3989455462-341514441-9356)(A;;CC;;;S-1-5-21-361747260-3989455462-341514441-11225)(A;;CC;;;S-1-5-21-361747260-3989455462-341514441-11250)"/>
  </protectedRanges>
  <mergeCells count="1">
    <mergeCell ref="A1:F1"/>
  </mergeCells>
  <pageMargins left="0.23622047244094491" right="0.23622047244094491" top="0.35433070866141736" bottom="0.35433070866141736" header="0.31496062992125984" footer="0.31496062992125984"/>
  <pageSetup paperSize="9"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EKServices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Isabella Wadhams</dc:creator>
  <cp:lastModifiedBy>Emma Morgan</cp:lastModifiedBy>
  <cp:lastPrinted>2018-11-08T13:45:41Z</cp:lastPrinted>
  <dcterms:created xsi:type="dcterms:W3CDTF">2018-10-04T11:05:26Z</dcterms:created>
  <dcterms:modified xsi:type="dcterms:W3CDTF">2018-11-08T13:46:40Z</dcterms:modified>
</cp:coreProperties>
</file>