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vergovuk.sharepoint.com/sites/msteams_282513/Shared Documents/General/GPC/GPC Transactions for Publication/2022-23/"/>
    </mc:Choice>
  </mc:AlternateContent>
  <xr:revisionPtr revIDLastSave="147" documentId="13_ncr:1_{86F7FAFC-60CD-4C1D-ACFE-7FDB90798B51}" xr6:coauthVersionLast="47" xr6:coauthVersionMax="47" xr10:uidLastSave="{A95BB6C6-F466-4AA9-B73C-C0E5FA90772B}"/>
  <bookViews>
    <workbookView xWindow="28680" yWindow="-120" windowWidth="29040" windowHeight="15840" xr2:uid="{FE32EFF0-4FC4-4CAD-AD31-915721648C85}"/>
  </bookViews>
  <sheets>
    <sheet name="Sheet 1" sheetId="1" r:id="rId1"/>
  </sheets>
  <definedNames>
    <definedName name="_xlnm._FilterDatabase" localSheetId="0" hidden="1">'Sheet 1'!$A$1:$G$295</definedName>
    <definedName name="_xlnm.Print_Titles" localSheetId="0">'Sheet 1'!$1:$1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4" i="1" l="1"/>
  <c r="D141" i="1"/>
  <c r="B131" i="1"/>
  <c r="B130" i="1"/>
  <c r="D69" i="1"/>
  <c r="D68" i="1"/>
  <c r="D67" i="1"/>
  <c r="D66" i="1"/>
  <c r="D65" i="1"/>
  <c r="D64" i="1"/>
  <c r="D63" i="1"/>
  <c r="D62" i="1"/>
  <c r="D61" i="1"/>
</calcChain>
</file>

<file path=xl/sharedStrings.xml><?xml version="1.0" encoding="utf-8"?>
<sst xmlns="http://schemas.openxmlformats.org/spreadsheetml/2006/main" count="895" uniqueCount="230">
  <si>
    <t>Date of Transaction</t>
  </si>
  <si>
    <t>Supplier</t>
  </si>
  <si>
    <t>Net</t>
  </si>
  <si>
    <t>VAT</t>
  </si>
  <si>
    <t>Total</t>
  </si>
  <si>
    <t>Travelodge Dartford</t>
  </si>
  <si>
    <t>A&amp;S Storage</t>
  </si>
  <si>
    <t>Travelodge Dover</t>
  </si>
  <si>
    <t>Hotel Burstin</t>
  </si>
  <si>
    <t>National Express</t>
  </si>
  <si>
    <t>Premier Inn Dover</t>
  </si>
  <si>
    <t>Premier Inn</t>
  </si>
  <si>
    <t>South Eastern Trains</t>
  </si>
  <si>
    <t>Amazon</t>
  </si>
  <si>
    <t>Street Cafe</t>
  </si>
  <si>
    <t>Pets at Home</t>
  </si>
  <si>
    <t>Amazon.co.uk</t>
  </si>
  <si>
    <t xml:space="preserve">Viking Direct </t>
  </si>
  <si>
    <t xml:space="preserve">Amazon </t>
  </si>
  <si>
    <t xml:space="preserve">CIWM </t>
  </si>
  <si>
    <t xml:space="preserve">South Eastern Railway </t>
  </si>
  <si>
    <t>Screwfix</t>
  </si>
  <si>
    <t>Shell Guston</t>
  </si>
  <si>
    <t>Hallmark</t>
  </si>
  <si>
    <t>Wilko</t>
  </si>
  <si>
    <t>B &amp; Q</t>
  </si>
  <si>
    <t>Agwood</t>
  </si>
  <si>
    <t>Watling Tyres</t>
  </si>
  <si>
    <t>A&amp; S Storage</t>
  </si>
  <si>
    <t>Groundsman</t>
  </si>
  <si>
    <t>Whitfield Service Station</t>
  </si>
  <si>
    <t>SIA</t>
  </si>
  <si>
    <t>Argos</t>
  </si>
  <si>
    <t>Request a plan</t>
  </si>
  <si>
    <t>Planning portal</t>
  </si>
  <si>
    <t>Gear4music</t>
  </si>
  <si>
    <t>LogoThatPolo</t>
  </si>
  <si>
    <t>BIGDUG</t>
  </si>
  <si>
    <t>B&amp;M</t>
  </si>
  <si>
    <t>Home Bargains</t>
  </si>
  <si>
    <t>City Plumbing</t>
  </si>
  <si>
    <t>Hutchings</t>
  </si>
  <si>
    <t>Jewson</t>
  </si>
  <si>
    <t>Décor Discount</t>
  </si>
  <si>
    <t>Safe &amp; Secure</t>
  </si>
  <si>
    <t>TradeUK</t>
  </si>
  <si>
    <t>Travis Perkins</t>
  </si>
  <si>
    <t>Fuelgenie</t>
  </si>
  <si>
    <t>BES Ltd</t>
  </si>
  <si>
    <t>BS Fixings Ltd</t>
  </si>
  <si>
    <t>Roadware</t>
  </si>
  <si>
    <t>CIH</t>
  </si>
  <si>
    <t>CURB London</t>
  </si>
  <si>
    <t>Ardee House Limited</t>
  </si>
  <si>
    <t>B&amp;Q</t>
  </si>
  <si>
    <t>Wickes</t>
  </si>
  <si>
    <t>DGPartnership Ltd (Ecruit)</t>
  </si>
  <si>
    <t>Bartlett and White</t>
  </si>
  <si>
    <t>Kearsney Cafe</t>
  </si>
  <si>
    <t>Kite packaging</t>
  </si>
  <si>
    <t>Ark Wildlife</t>
  </si>
  <si>
    <t>CIMA</t>
  </si>
  <si>
    <t>Travelodge</t>
  </si>
  <si>
    <t>Meta Platforms Ireland Limited</t>
  </si>
  <si>
    <t>LinkedIn</t>
  </si>
  <si>
    <t>HP</t>
  </si>
  <si>
    <t>Broadband Buyer</t>
  </si>
  <si>
    <t>Sainsburys</t>
  </si>
  <si>
    <t>Trainline</t>
  </si>
  <si>
    <t>Amazon Business</t>
  </si>
  <si>
    <t>Shell</t>
  </si>
  <si>
    <t>MFG Deal</t>
  </si>
  <si>
    <t>B&amp;Q Dover</t>
  </si>
  <si>
    <t>CEF</t>
  </si>
  <si>
    <t>W H Smith</t>
  </si>
  <si>
    <t>Hutchings Timber</t>
  </si>
  <si>
    <t>MFG Priory</t>
  </si>
  <si>
    <t xml:space="preserve">Bookers </t>
  </si>
  <si>
    <t xml:space="preserve">Nisbets </t>
  </si>
  <si>
    <t>LCO</t>
  </si>
  <si>
    <t xml:space="preserve">Etsy </t>
  </si>
  <si>
    <t xml:space="preserve">Tesco On Line </t>
  </si>
  <si>
    <t>Tesco</t>
  </si>
  <si>
    <t>Bunzl</t>
  </si>
  <si>
    <t>LiveChat Inc.</t>
  </si>
  <si>
    <t>Southeastern Trains</t>
  </si>
  <si>
    <t>Post Office</t>
  </si>
  <si>
    <t>Apollo Accessories Ltd.</t>
  </si>
  <si>
    <t>Dover Museum</t>
  </si>
  <si>
    <t>tesco</t>
  </si>
  <si>
    <t>coop</t>
  </si>
  <si>
    <t>b&amp;m</t>
  </si>
  <si>
    <t>home bargins</t>
  </si>
  <si>
    <t>vantage house</t>
  </si>
  <si>
    <t>poundland</t>
  </si>
  <si>
    <t>bookers</t>
  </si>
  <si>
    <t>bunzel</t>
  </si>
  <si>
    <t>Nisbets</t>
  </si>
  <si>
    <t>m&amp;s</t>
  </si>
  <si>
    <t>Burstin</t>
  </si>
  <si>
    <t>The Poppy appeal</t>
  </si>
  <si>
    <t>HDB First Aid Training</t>
  </si>
  <si>
    <t xml:space="preserve">SCrewfix </t>
  </si>
  <si>
    <t>LSC</t>
  </si>
  <si>
    <t>De Vere Cotswold Water Park</t>
  </si>
  <si>
    <t>Dover DC website</t>
  </si>
  <si>
    <t>Broadbandbuyer.com</t>
  </si>
  <si>
    <t>Southeastern</t>
  </si>
  <si>
    <t>Meads Benfleet</t>
  </si>
  <si>
    <t>Cabvision</t>
  </si>
  <si>
    <t>Executive Bexley</t>
  </si>
  <si>
    <t>SIA Home Office.gov</t>
  </si>
  <si>
    <t>CIEH</t>
  </si>
  <si>
    <t>Progreen</t>
  </si>
  <si>
    <t xml:space="preserve">LTR </t>
  </si>
  <si>
    <t>DVLA</t>
  </si>
  <si>
    <t>Ardee Hose</t>
  </si>
  <si>
    <t>ScrewFix</t>
  </si>
  <si>
    <t>Amazon UK</t>
  </si>
  <si>
    <t>Aspli</t>
  </si>
  <si>
    <t>Go Daddy</t>
  </si>
  <si>
    <t>Sainsbury's</t>
  </si>
  <si>
    <t>Cloud</t>
  </si>
  <si>
    <t>De Vere Hotel</t>
  </si>
  <si>
    <t>Haymarket Business Media</t>
  </si>
  <si>
    <t>HOMELESSNESS</t>
  </si>
  <si>
    <t>Furniture Storage &amp; Misc</t>
  </si>
  <si>
    <t>Equipment-Purchase</t>
  </si>
  <si>
    <t xml:space="preserve"> </t>
  </si>
  <si>
    <t>Cost Code Description</t>
  </si>
  <si>
    <t>Nominal Code Description</t>
  </si>
  <si>
    <t xml:space="preserve">COMMUNITY SAFETY    </t>
  </si>
  <si>
    <t>CORP HARDWARE &amp; SOFTWARE</t>
  </si>
  <si>
    <t>DISTRICT BY-ELECTIONS</t>
  </si>
  <si>
    <t>COMMUNITY RAIL PROJECT</t>
  </si>
  <si>
    <t>Travel &amp; Subsistence-Employees</t>
  </si>
  <si>
    <t>Transport - Fuel And Oil</t>
  </si>
  <si>
    <t>Test Payment for DDC</t>
  </si>
  <si>
    <t>Emergency Accommodation</t>
  </si>
  <si>
    <t>COMMUNITY DEVELOPMENT TEAM</t>
  </si>
  <si>
    <t>Conferences-Employees</t>
  </si>
  <si>
    <t>CHIEF EXECUTIVE ADMIN TRADING ACCT</t>
  </si>
  <si>
    <t>COMMUNITY AND ENGAGEMENT</t>
  </si>
  <si>
    <t>PROPERTY MANAGEMENT - SHELTERED</t>
  </si>
  <si>
    <t>Grounds Maintenance-HRA</t>
  </si>
  <si>
    <t>OFFICE ACCOMMODATION-WHITFIELD</t>
  </si>
  <si>
    <t>Sale Of Stamps</t>
  </si>
  <si>
    <t>PROPERTY SERVICES</t>
  </si>
  <si>
    <t>WASTE SERVICES TRADING ACCOUNT</t>
  </si>
  <si>
    <t>Computer Accessories &amp; Toners</t>
  </si>
  <si>
    <t>GROUNDS MAINTENANCE TEAM</t>
  </si>
  <si>
    <t>Protective Clothing</t>
  </si>
  <si>
    <t>KEARSNEY PARKS</t>
  </si>
  <si>
    <t>Transport-Maintenance</t>
  </si>
  <si>
    <t>Equipment-Hire</t>
  </si>
  <si>
    <t>COMMUNITY SAFETY &amp; CCTV</t>
  </si>
  <si>
    <t>CCTV</t>
  </si>
  <si>
    <t>Computer Link Telephones</t>
  </si>
  <si>
    <t>VIC GRANTS &amp; HISTORIC PANELS</t>
  </si>
  <si>
    <t>Signpost Repairs And Mtce</t>
  </si>
  <si>
    <t>Uniforms</t>
  </si>
  <si>
    <t>PORT HEALTH AUTHORITY GRANT</t>
  </si>
  <si>
    <t>Stationery</t>
  </si>
  <si>
    <t>PUBLIC CONVENIENCES</t>
  </si>
  <si>
    <t>Corporate Repair &amp; Maintenance</t>
  </si>
  <si>
    <t>REGULATORY SERVICES</t>
  </si>
  <si>
    <t>Rechargeable Works   R****</t>
  </si>
  <si>
    <t>DEAL PIER</t>
  </si>
  <si>
    <t>BEACHES AND FORESHORES</t>
  </si>
  <si>
    <t>GRAND SHAFT-WESTERN HEIGHTS</t>
  </si>
  <si>
    <t>Purchase Of Materials</t>
  </si>
  <si>
    <t>MISC PROPERTIES-GENERAL</t>
  </si>
  <si>
    <t>Buildings-Vandalism</t>
  </si>
  <si>
    <t>PARKS AND OPEN SPACES</t>
  </si>
  <si>
    <t>Maintenance-Play Areas</t>
  </si>
  <si>
    <t>ASSET MAINTENANCE TEAM</t>
  </si>
  <si>
    <t>ELDERLY PERSONS REDECORATIONS</t>
  </si>
  <si>
    <t>Out Of Hours Service</t>
  </si>
  <si>
    <t>CEMETERIES</t>
  </si>
  <si>
    <t>Membership Fees</t>
  </si>
  <si>
    <t>EQUIPMENT</t>
  </si>
  <si>
    <t>ENVIRONMENTAL CRIME TRADING ACCOUNT</t>
  </si>
  <si>
    <t>ENVIRONMENTAL CRIME</t>
  </si>
  <si>
    <t>Other Non Govt Grants</t>
  </si>
  <si>
    <t>PROPERTY MANAGEMENT - GENERAL NEEDS</t>
  </si>
  <si>
    <t>Recruitment Costs &amp; Advertisng</t>
  </si>
  <si>
    <t>PLANNING ENFORCEMENT TRADING ACCOUNT</t>
  </si>
  <si>
    <t>Goods For Resale</t>
  </si>
  <si>
    <t>ACCOUNTANCY TRADING ACCOUNT</t>
  </si>
  <si>
    <t>Local Dept Training Needs</t>
  </si>
  <si>
    <t>ECONOMIC DEVELOPMENT TRADING CODE</t>
  </si>
  <si>
    <t>PUBLIC PROTECTION</t>
  </si>
  <si>
    <t>MEMBERS ACCOUNT</t>
  </si>
  <si>
    <t>Computer Hardware Purchase</t>
  </si>
  <si>
    <t>HOUSING NEEDS TRADING ACCOUNT</t>
  </si>
  <si>
    <t>DEVELOPMENT MANAGEMENT TRADING</t>
  </si>
  <si>
    <t>DOVER MUSEUM</t>
  </si>
  <si>
    <t>MUSEUM COLLECTION STORAGE</t>
  </si>
  <si>
    <t>Non Lease Car Mileage Allowanc</t>
  </si>
  <si>
    <t>BALANCE SHEET</t>
  </si>
  <si>
    <t>Kearsney Café Food Stock Control</t>
  </si>
  <si>
    <t>KEARSNEY PARKS CAFÉ</t>
  </si>
  <si>
    <t>Cleaning Materials</t>
  </si>
  <si>
    <t>TOURISM DEVELOPMENT</t>
  </si>
  <si>
    <t>Promotions / Exhibitions</t>
  </si>
  <si>
    <t>Postages</t>
  </si>
  <si>
    <t>DOVER MUSEUM SCHOOLS</t>
  </si>
  <si>
    <t>Museum General Stock</t>
  </si>
  <si>
    <t>ACTIVITY PLAN - MAISON DIEU RESTORATION</t>
  </si>
  <si>
    <t>PARKING OPERATIONS &amp; ENFORCEMENT</t>
  </si>
  <si>
    <t>Mfd Copier Recharges</t>
  </si>
  <si>
    <t>DESIGN STUDIO</t>
  </si>
  <si>
    <t>PRINT UNIT TRADING ACCOUNT</t>
  </si>
  <si>
    <t>MAIL ROOM TRADING ACCOUNT</t>
  </si>
  <si>
    <t>WCCP - SAMPHIRE HOE</t>
  </si>
  <si>
    <t>Hospitality And Int Catering</t>
  </si>
  <si>
    <t>HEAD OF COMMERCIAL SERVICES</t>
  </si>
  <si>
    <t>Professional Subscriptions</t>
  </si>
  <si>
    <t>PORT HEALTH</t>
  </si>
  <si>
    <t>WHITE CLIFFS COUNTRYSIDE PROJECT</t>
  </si>
  <si>
    <t>DOVER SITES MANAGEMENT</t>
  </si>
  <si>
    <t>WCCP - ROMNEY MARSH PROJECT</t>
  </si>
  <si>
    <t>DUNGENESS (EDF ENERGY)</t>
  </si>
  <si>
    <t>OUR FINEST DOUR PROJECT</t>
  </si>
  <si>
    <t>HOUSING DEVELOPMENT</t>
  </si>
  <si>
    <t>ENV PROTECTION ENFORCEMENT</t>
  </si>
  <si>
    <t>KENT HOME CHOICE</t>
  </si>
  <si>
    <t>Computer Software Purchases</t>
  </si>
  <si>
    <t>DEVELOPMENT MANAGEMENT</t>
  </si>
  <si>
    <t>The Events Industry Forum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</si>
</sst>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/>
    <xf numFmtId="1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8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8" fontId="4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 wrapText="1"/>
    </xf>
    <xf numFmtId="164" fontId="6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65" fontId="5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8" fontId="5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 wrapText="1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164" fontId="4" fillId="0" borderId="0" xfId="0" applyNumberFormat="1" applyFont="1"/>
    <xf numFmtId="0" fontId="2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quotePrefix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A2ED-EBD2-43AC-8782-5ADA9C9412A0}">
  <sheetPr>
    <pageSetUpPr fitToPage="1"/>
  </sheetPr>
  <dimension ref="A1:G297"/>
  <sheetViews>
    <sheetView tabSelected="1" workbookViewId="0">
      <selection activeCell="F19" sqref="F19"/>
    </sheetView>
  </sheetViews>
  <sheetFormatPr defaultRowHeight="14" x14ac:dyDescent="0.3"/>
  <cols>
    <col min="1" max="1" width="17.54296875" style="5" bestFit="1" customWidth="1"/>
    <col min="2" max="2" width="10" style="5" bestFit="1" customWidth="1"/>
    <col min="3" max="3" width="9" style="5" bestFit="1" customWidth="1"/>
    <col min="4" max="4" width="10" style="5" bestFit="1" customWidth="1"/>
    <col min="5" max="5" width="33.7265625" style="5" bestFit="1" customWidth="1"/>
    <col min="6" max="6" width="40.90625" style="5" bestFit="1" customWidth="1"/>
    <col min="7" max="7" width="29.81640625" style="5" customWidth="1"/>
    <col min="8" max="16384" width="8.7265625" style="5"/>
  </cols>
  <sheetData>
    <row r="1" spans="1:7" s="34" customFormat="1" ht="32.5" customHeight="1" x14ac:dyDescent="0.35">
      <c r="A1" s="31" t="s">
        <v>0</v>
      </c>
      <c r="B1" s="32" t="s">
        <v>2</v>
      </c>
      <c r="C1" s="32" t="s">
        <v>3</v>
      </c>
      <c r="D1" s="32" t="s">
        <v>4</v>
      </c>
      <c r="E1" s="31" t="s">
        <v>1</v>
      </c>
      <c r="F1" s="33" t="s">
        <v>129</v>
      </c>
      <c r="G1" s="33" t="s">
        <v>130</v>
      </c>
    </row>
    <row r="2" spans="1:7" x14ac:dyDescent="0.3">
      <c r="A2" s="1">
        <v>44690</v>
      </c>
      <c r="B2" s="2">
        <v>35.28</v>
      </c>
      <c r="C2" s="2">
        <v>6.42</v>
      </c>
      <c r="D2" s="2">
        <v>41.7</v>
      </c>
      <c r="E2" s="3" t="s">
        <v>6</v>
      </c>
      <c r="F2" s="4" t="s">
        <v>125</v>
      </c>
      <c r="G2" s="4" t="s">
        <v>126</v>
      </c>
    </row>
    <row r="3" spans="1:7" x14ac:dyDescent="0.3">
      <c r="A3" s="1">
        <v>44690</v>
      </c>
      <c r="B3" s="2">
        <v>163</v>
      </c>
      <c r="C3" s="2">
        <v>32.6</v>
      </c>
      <c r="D3" s="2">
        <v>195.6</v>
      </c>
      <c r="E3" s="3" t="s">
        <v>6</v>
      </c>
      <c r="F3" s="4" t="s">
        <v>125</v>
      </c>
      <c r="G3" s="4" t="s">
        <v>126</v>
      </c>
    </row>
    <row r="4" spans="1:7" x14ac:dyDescent="0.3">
      <c r="A4" s="1">
        <v>44690</v>
      </c>
      <c r="B4" s="2">
        <v>188.69</v>
      </c>
      <c r="C4" s="2">
        <v>37.72</v>
      </c>
      <c r="D4" s="2">
        <v>226.41</v>
      </c>
      <c r="E4" s="3" t="s">
        <v>5</v>
      </c>
      <c r="F4" s="4" t="s">
        <v>125</v>
      </c>
      <c r="G4" s="4" t="s">
        <v>138</v>
      </c>
    </row>
    <row r="5" spans="1:7" x14ac:dyDescent="0.3">
      <c r="A5" s="1">
        <v>44692</v>
      </c>
      <c r="B5" s="2">
        <v>415.93</v>
      </c>
      <c r="C5" s="2">
        <v>0</v>
      </c>
      <c r="D5" s="2">
        <v>415.93</v>
      </c>
      <c r="E5" s="3" t="s">
        <v>7</v>
      </c>
      <c r="F5" s="4" t="s">
        <v>125</v>
      </c>
      <c r="G5" s="4" t="s">
        <v>138</v>
      </c>
    </row>
    <row r="6" spans="1:7" x14ac:dyDescent="0.3">
      <c r="A6" s="1">
        <v>44694</v>
      </c>
      <c r="B6" s="2">
        <v>302</v>
      </c>
      <c r="C6" s="2">
        <v>0</v>
      </c>
      <c r="D6" s="2">
        <v>302</v>
      </c>
      <c r="E6" s="3" t="s">
        <v>8</v>
      </c>
      <c r="F6" s="4" t="s">
        <v>125</v>
      </c>
      <c r="G6" s="4" t="s">
        <v>138</v>
      </c>
    </row>
    <row r="7" spans="1:7" x14ac:dyDescent="0.3">
      <c r="A7" s="1">
        <v>44700</v>
      </c>
      <c r="B7" s="2">
        <v>22.1</v>
      </c>
      <c r="C7" s="2">
        <v>0</v>
      </c>
      <c r="D7" s="2">
        <v>22.1</v>
      </c>
      <c r="E7" s="3" t="s">
        <v>9</v>
      </c>
      <c r="F7" s="4" t="s">
        <v>125</v>
      </c>
      <c r="G7" s="4" t="s">
        <v>126</v>
      </c>
    </row>
    <row r="8" spans="1:7" x14ac:dyDescent="0.3">
      <c r="A8" s="1">
        <v>44706</v>
      </c>
      <c r="B8" s="2">
        <v>374.81</v>
      </c>
      <c r="C8" s="2">
        <v>74.95</v>
      </c>
      <c r="D8" s="2">
        <v>449.76</v>
      </c>
      <c r="E8" s="3" t="s">
        <v>7</v>
      </c>
      <c r="F8" s="4" t="s">
        <v>125</v>
      </c>
      <c r="G8" s="4" t="s">
        <v>138</v>
      </c>
    </row>
    <row r="9" spans="1:7" x14ac:dyDescent="0.3">
      <c r="A9" s="1">
        <v>44707</v>
      </c>
      <c r="B9" s="2">
        <v>449</v>
      </c>
      <c r="C9" s="2">
        <v>0</v>
      </c>
      <c r="D9" s="2">
        <v>449</v>
      </c>
      <c r="E9" s="3" t="s">
        <v>8</v>
      </c>
      <c r="F9" s="4" t="s">
        <v>125</v>
      </c>
      <c r="G9" s="4" t="s">
        <v>138</v>
      </c>
    </row>
    <row r="10" spans="1:7" x14ac:dyDescent="0.3">
      <c r="A10" s="1">
        <v>44707</v>
      </c>
      <c r="B10" s="2">
        <v>309</v>
      </c>
      <c r="C10" s="2">
        <v>0</v>
      </c>
      <c r="D10" s="2">
        <v>309</v>
      </c>
      <c r="E10" s="3" t="s">
        <v>8</v>
      </c>
      <c r="F10" s="4" t="s">
        <v>125</v>
      </c>
      <c r="G10" s="4" t="s">
        <v>138</v>
      </c>
    </row>
    <row r="11" spans="1:7" x14ac:dyDescent="0.3">
      <c r="A11" s="1">
        <v>44708</v>
      </c>
      <c r="B11" s="2">
        <v>207.37</v>
      </c>
      <c r="C11" s="2">
        <v>41.47</v>
      </c>
      <c r="D11" s="2">
        <v>248.84</v>
      </c>
      <c r="E11" s="3" t="s">
        <v>7</v>
      </c>
      <c r="F11" s="4" t="s">
        <v>125</v>
      </c>
      <c r="G11" s="4" t="s">
        <v>138</v>
      </c>
    </row>
    <row r="12" spans="1:7" x14ac:dyDescent="0.3">
      <c r="A12" s="1">
        <v>44711</v>
      </c>
      <c r="B12" s="2">
        <v>227.78</v>
      </c>
      <c r="C12" s="2">
        <v>45.54</v>
      </c>
      <c r="D12" s="2">
        <v>273.32</v>
      </c>
      <c r="E12" s="3" t="s">
        <v>7</v>
      </c>
      <c r="F12" s="4" t="s">
        <v>125</v>
      </c>
      <c r="G12" s="4" t="s">
        <v>138</v>
      </c>
    </row>
    <row r="13" spans="1:7" x14ac:dyDescent="0.3">
      <c r="A13" s="1">
        <v>44712</v>
      </c>
      <c r="B13" s="2">
        <v>492.95</v>
      </c>
      <c r="C13" s="2">
        <v>98.57</v>
      </c>
      <c r="D13" s="2">
        <v>591.52</v>
      </c>
      <c r="E13" s="3" t="s">
        <v>7</v>
      </c>
      <c r="F13" s="4" t="s">
        <v>125</v>
      </c>
      <c r="G13" s="4" t="s">
        <v>138</v>
      </c>
    </row>
    <row r="14" spans="1:7" x14ac:dyDescent="0.3">
      <c r="A14" s="1">
        <v>44712</v>
      </c>
      <c r="B14" s="2">
        <v>617.42999999999995</v>
      </c>
      <c r="C14" s="2">
        <v>0</v>
      </c>
      <c r="D14" s="2">
        <v>617.42999999999995</v>
      </c>
      <c r="E14" s="3" t="s">
        <v>7</v>
      </c>
      <c r="F14" s="4" t="s">
        <v>125</v>
      </c>
      <c r="G14" s="4" t="s">
        <v>138</v>
      </c>
    </row>
    <row r="15" spans="1:7" x14ac:dyDescent="0.3">
      <c r="A15" s="1">
        <v>44712</v>
      </c>
      <c r="B15" s="2">
        <v>295.38</v>
      </c>
      <c r="C15" s="2">
        <v>59.07</v>
      </c>
      <c r="D15" s="2">
        <v>354.45</v>
      </c>
      <c r="E15" s="3" t="s">
        <v>7</v>
      </c>
      <c r="F15" s="4" t="s">
        <v>125</v>
      </c>
      <c r="G15" s="4" t="s">
        <v>138</v>
      </c>
    </row>
    <row r="16" spans="1:7" x14ac:dyDescent="0.3">
      <c r="A16" s="1">
        <v>44699</v>
      </c>
      <c r="B16" s="2">
        <v>137.5</v>
      </c>
      <c r="C16" s="2">
        <v>0</v>
      </c>
      <c r="D16" s="2">
        <v>137.5</v>
      </c>
      <c r="E16" s="3" t="s">
        <v>10</v>
      </c>
      <c r="F16" s="4" t="s">
        <v>125</v>
      </c>
      <c r="G16" s="4" t="s">
        <v>138</v>
      </c>
    </row>
    <row r="17" spans="1:7" x14ac:dyDescent="0.3">
      <c r="A17" s="6">
        <v>44691</v>
      </c>
      <c r="B17" s="7">
        <v>126.67</v>
      </c>
      <c r="C17" s="7">
        <v>25.33</v>
      </c>
      <c r="D17" s="7">
        <v>152</v>
      </c>
      <c r="E17" s="8" t="s">
        <v>11</v>
      </c>
      <c r="F17" s="4" t="s">
        <v>139</v>
      </c>
      <c r="G17" s="4" t="s">
        <v>140</v>
      </c>
    </row>
    <row r="18" spans="1:7" x14ac:dyDescent="0.3">
      <c r="A18" s="6">
        <v>44691</v>
      </c>
      <c r="B18" s="7">
        <v>46.9</v>
      </c>
      <c r="C18" s="7">
        <v>0</v>
      </c>
      <c r="D18" s="7">
        <v>46.9</v>
      </c>
      <c r="E18" s="8" t="s">
        <v>12</v>
      </c>
      <c r="F18" s="4" t="s">
        <v>139</v>
      </c>
      <c r="G18" s="4" t="s">
        <v>140</v>
      </c>
    </row>
    <row r="19" spans="1:7" x14ac:dyDescent="0.3">
      <c r="A19" s="6">
        <v>44704</v>
      </c>
      <c r="B19" s="7">
        <v>41.65</v>
      </c>
      <c r="C19" s="7">
        <v>8.33</v>
      </c>
      <c r="D19" s="7">
        <v>49.98</v>
      </c>
      <c r="E19" s="8" t="s">
        <v>13</v>
      </c>
      <c r="F19" s="4" t="s">
        <v>141</v>
      </c>
      <c r="G19" s="4" t="s">
        <v>127</v>
      </c>
    </row>
    <row r="20" spans="1:7" x14ac:dyDescent="0.3">
      <c r="A20" s="1">
        <v>44698</v>
      </c>
      <c r="B20" s="2">
        <v>6.04</v>
      </c>
      <c r="C20" s="2">
        <v>1.21</v>
      </c>
      <c r="D20" s="2">
        <v>7.25</v>
      </c>
      <c r="E20" s="3" t="s">
        <v>14</v>
      </c>
      <c r="F20" s="4" t="s">
        <v>142</v>
      </c>
      <c r="G20" s="4" t="s">
        <v>135</v>
      </c>
    </row>
    <row r="21" spans="1:7" x14ac:dyDescent="0.3">
      <c r="A21" s="9">
        <v>44694</v>
      </c>
      <c r="B21" s="10">
        <v>44</v>
      </c>
      <c r="C21" s="10">
        <v>0</v>
      </c>
      <c r="D21" s="10">
        <v>44</v>
      </c>
      <c r="E21" s="11" t="s">
        <v>15</v>
      </c>
      <c r="F21" s="4" t="s">
        <v>143</v>
      </c>
      <c r="G21" s="4" t="s">
        <v>144</v>
      </c>
    </row>
    <row r="22" spans="1:7" x14ac:dyDescent="0.3">
      <c r="A22" s="9">
        <v>44707</v>
      </c>
      <c r="B22" s="10">
        <v>56.21</v>
      </c>
      <c r="C22" s="10">
        <v>11.25</v>
      </c>
      <c r="D22" s="10">
        <v>67.459999999999994</v>
      </c>
      <c r="E22" s="11" t="s">
        <v>16</v>
      </c>
      <c r="F22" s="4" t="s">
        <v>143</v>
      </c>
      <c r="G22" s="4" t="s">
        <v>127</v>
      </c>
    </row>
    <row r="23" spans="1:7" x14ac:dyDescent="0.3">
      <c r="A23" s="9">
        <v>44707</v>
      </c>
      <c r="B23" s="10">
        <v>-4.49</v>
      </c>
      <c r="C23" s="10">
        <v>0</v>
      </c>
      <c r="D23" s="10">
        <v>-4.49</v>
      </c>
      <c r="E23" s="11" t="s">
        <v>16</v>
      </c>
      <c r="F23" s="4" t="s">
        <v>143</v>
      </c>
      <c r="G23" s="4" t="s">
        <v>127</v>
      </c>
    </row>
    <row r="24" spans="1:7" x14ac:dyDescent="0.3">
      <c r="A24" s="9">
        <v>44707</v>
      </c>
      <c r="B24" s="10">
        <v>38.97</v>
      </c>
      <c r="C24" s="10">
        <v>0</v>
      </c>
      <c r="D24" s="10">
        <v>38.97</v>
      </c>
      <c r="E24" s="11" t="s">
        <v>16</v>
      </c>
      <c r="F24" s="4" t="s">
        <v>143</v>
      </c>
      <c r="G24" s="4" t="s">
        <v>127</v>
      </c>
    </row>
    <row r="25" spans="1:7" x14ac:dyDescent="0.3">
      <c r="A25" s="6">
        <v>44707</v>
      </c>
      <c r="B25" s="7">
        <v>191.96</v>
      </c>
      <c r="C25" s="7">
        <v>38.39</v>
      </c>
      <c r="D25" s="7">
        <v>230.35</v>
      </c>
      <c r="E25" s="8" t="s">
        <v>17</v>
      </c>
      <c r="F25" s="4" t="s">
        <v>145</v>
      </c>
      <c r="G25" s="4" t="s">
        <v>146</v>
      </c>
    </row>
    <row r="26" spans="1:7" x14ac:dyDescent="0.3">
      <c r="A26" s="6">
        <v>44711</v>
      </c>
      <c r="B26" s="7">
        <v>8.32</v>
      </c>
      <c r="C26" s="7">
        <v>1.67</v>
      </c>
      <c r="D26" s="7">
        <v>9.99</v>
      </c>
      <c r="E26" s="8" t="s">
        <v>18</v>
      </c>
      <c r="F26" s="4" t="s">
        <v>147</v>
      </c>
      <c r="G26" s="4" t="s">
        <v>127</v>
      </c>
    </row>
    <row r="27" spans="1:7" x14ac:dyDescent="0.3">
      <c r="A27" s="1">
        <v>44691</v>
      </c>
      <c r="B27" s="2">
        <v>12.49</v>
      </c>
      <c r="C27" s="2">
        <v>2.5</v>
      </c>
      <c r="D27" s="2">
        <v>14.99</v>
      </c>
      <c r="E27" s="3" t="s">
        <v>13</v>
      </c>
      <c r="F27" s="4" t="s">
        <v>148</v>
      </c>
      <c r="G27" s="4" t="s">
        <v>149</v>
      </c>
    </row>
    <row r="28" spans="1:7" x14ac:dyDescent="0.3">
      <c r="A28" s="1">
        <v>44713</v>
      </c>
      <c r="B28" s="2">
        <v>114</v>
      </c>
      <c r="C28" s="2">
        <v>0</v>
      </c>
      <c r="D28" s="2">
        <v>114</v>
      </c>
      <c r="E28" s="3" t="s">
        <v>19</v>
      </c>
      <c r="F28" s="4" t="s">
        <v>148</v>
      </c>
      <c r="G28" s="4" t="s">
        <v>140</v>
      </c>
    </row>
    <row r="29" spans="1:7" x14ac:dyDescent="0.3">
      <c r="A29" s="1">
        <v>44713</v>
      </c>
      <c r="B29" s="2">
        <v>54.8</v>
      </c>
      <c r="C29" s="2">
        <v>0</v>
      </c>
      <c r="D29" s="2">
        <v>54.8</v>
      </c>
      <c r="E29" s="3" t="s">
        <v>20</v>
      </c>
      <c r="F29" s="4" t="s">
        <v>148</v>
      </c>
      <c r="G29" s="4" t="s">
        <v>135</v>
      </c>
    </row>
    <row r="30" spans="1:7" x14ac:dyDescent="0.3">
      <c r="A30" s="6">
        <v>44685</v>
      </c>
      <c r="B30" s="7">
        <v>126.74</v>
      </c>
      <c r="C30" s="7">
        <v>25.35</v>
      </c>
      <c r="D30" s="7">
        <v>152.09</v>
      </c>
      <c r="E30" s="8" t="s">
        <v>21</v>
      </c>
      <c r="F30" s="4" t="s">
        <v>150</v>
      </c>
      <c r="G30" s="4" t="s">
        <v>127</v>
      </c>
    </row>
    <row r="31" spans="1:7" x14ac:dyDescent="0.3">
      <c r="A31" s="6">
        <v>44687</v>
      </c>
      <c r="B31" s="7">
        <v>11.99</v>
      </c>
      <c r="C31" s="7">
        <v>2.4</v>
      </c>
      <c r="D31" s="7">
        <v>14.39</v>
      </c>
      <c r="E31" s="8" t="s">
        <v>21</v>
      </c>
      <c r="F31" s="4" t="s">
        <v>150</v>
      </c>
      <c r="G31" s="4" t="s">
        <v>151</v>
      </c>
    </row>
    <row r="32" spans="1:7" x14ac:dyDescent="0.3">
      <c r="A32" s="6">
        <v>44684</v>
      </c>
      <c r="B32" s="7">
        <v>90.66</v>
      </c>
      <c r="C32" s="7">
        <v>0</v>
      </c>
      <c r="D32" s="7">
        <v>90.66</v>
      </c>
      <c r="E32" s="8" t="s">
        <v>21</v>
      </c>
      <c r="F32" s="4" t="s">
        <v>150</v>
      </c>
      <c r="G32" s="4" t="s">
        <v>151</v>
      </c>
    </row>
    <row r="33" spans="1:7" x14ac:dyDescent="0.3">
      <c r="A33" s="6">
        <v>44685</v>
      </c>
      <c r="B33" s="7">
        <v>25.09</v>
      </c>
      <c r="C33" s="7">
        <v>5.0199999999999996</v>
      </c>
      <c r="D33" s="7">
        <v>30.11</v>
      </c>
      <c r="E33" s="8" t="s">
        <v>22</v>
      </c>
      <c r="F33" s="4" t="s">
        <v>152</v>
      </c>
      <c r="G33" s="4" t="s">
        <v>153</v>
      </c>
    </row>
    <row r="34" spans="1:7" x14ac:dyDescent="0.3">
      <c r="A34" s="6">
        <v>44690</v>
      </c>
      <c r="B34" s="7">
        <v>58.4</v>
      </c>
      <c r="C34" s="7">
        <v>11.68</v>
      </c>
      <c r="D34" s="7">
        <v>70.08</v>
      </c>
      <c r="E34" s="8" t="s">
        <v>23</v>
      </c>
      <c r="F34" s="4" t="s">
        <v>150</v>
      </c>
      <c r="G34" s="4" t="s">
        <v>151</v>
      </c>
    </row>
    <row r="35" spans="1:7" x14ac:dyDescent="0.3">
      <c r="A35" s="6">
        <v>44693</v>
      </c>
      <c r="B35" s="7">
        <v>15.83</v>
      </c>
      <c r="C35" s="7">
        <v>3.17</v>
      </c>
      <c r="D35" s="7">
        <v>19</v>
      </c>
      <c r="E35" s="8" t="s">
        <v>24</v>
      </c>
      <c r="F35" s="4" t="s">
        <v>150</v>
      </c>
      <c r="G35" s="4" t="s">
        <v>127</v>
      </c>
    </row>
    <row r="36" spans="1:7" x14ac:dyDescent="0.3">
      <c r="A36" s="6">
        <v>44693</v>
      </c>
      <c r="B36" s="7">
        <v>21.51</v>
      </c>
      <c r="C36" s="7">
        <v>4.3099999999999996</v>
      </c>
      <c r="D36" s="7">
        <v>25.82</v>
      </c>
      <c r="E36" s="8" t="s">
        <v>21</v>
      </c>
      <c r="F36" s="4" t="s">
        <v>150</v>
      </c>
      <c r="G36" s="4" t="s">
        <v>127</v>
      </c>
    </row>
    <row r="37" spans="1:7" x14ac:dyDescent="0.3">
      <c r="A37" s="6">
        <v>44694</v>
      </c>
      <c r="B37" s="7">
        <v>4.3</v>
      </c>
      <c r="C37" s="7">
        <v>0</v>
      </c>
      <c r="D37" s="7">
        <v>4.3</v>
      </c>
      <c r="E37" s="8" t="s">
        <v>25</v>
      </c>
      <c r="F37" s="4" t="s">
        <v>150</v>
      </c>
      <c r="G37" s="4" t="s">
        <v>127</v>
      </c>
    </row>
    <row r="38" spans="1:7" x14ac:dyDescent="0.3">
      <c r="A38" s="6">
        <v>44697</v>
      </c>
      <c r="B38" s="7">
        <v>54.1</v>
      </c>
      <c r="C38" s="7">
        <v>1.46</v>
      </c>
      <c r="D38" s="7">
        <v>55.56</v>
      </c>
      <c r="E38" s="8" t="s">
        <v>21</v>
      </c>
      <c r="F38" s="4" t="s">
        <v>150</v>
      </c>
      <c r="G38" s="4" t="s">
        <v>127</v>
      </c>
    </row>
    <row r="39" spans="1:7" x14ac:dyDescent="0.3">
      <c r="A39" s="6">
        <v>44699</v>
      </c>
      <c r="B39" s="7">
        <v>13.19</v>
      </c>
      <c r="C39" s="7">
        <v>2.64</v>
      </c>
      <c r="D39" s="7">
        <v>15.83</v>
      </c>
      <c r="E39" s="8" t="s">
        <v>22</v>
      </c>
      <c r="F39" s="4" t="s">
        <v>152</v>
      </c>
      <c r="G39" s="4" t="s">
        <v>153</v>
      </c>
    </row>
    <row r="40" spans="1:7" x14ac:dyDescent="0.3">
      <c r="A40" s="6">
        <v>44700</v>
      </c>
      <c r="B40" s="7">
        <v>101.33</v>
      </c>
      <c r="C40" s="7">
        <v>20.27</v>
      </c>
      <c r="D40" s="7">
        <v>121.6</v>
      </c>
      <c r="E40" s="8" t="s">
        <v>26</v>
      </c>
      <c r="F40" s="4" t="s">
        <v>150</v>
      </c>
      <c r="G40" s="4" t="s">
        <v>127</v>
      </c>
    </row>
    <row r="41" spans="1:7" x14ac:dyDescent="0.3">
      <c r="A41" s="6">
        <v>44701</v>
      </c>
      <c r="B41" s="7">
        <v>111</v>
      </c>
      <c r="C41" s="7">
        <v>22.2</v>
      </c>
      <c r="D41" s="7">
        <v>133.19999999999999</v>
      </c>
      <c r="E41" s="8" t="s">
        <v>27</v>
      </c>
      <c r="F41" s="4" t="s">
        <v>150</v>
      </c>
      <c r="G41" s="4" t="s">
        <v>153</v>
      </c>
    </row>
    <row r="42" spans="1:7" x14ac:dyDescent="0.3">
      <c r="A42" s="6">
        <v>44701</v>
      </c>
      <c r="B42" s="7">
        <v>71</v>
      </c>
      <c r="C42" s="7">
        <v>14.2</v>
      </c>
      <c r="D42" s="7">
        <v>85.2</v>
      </c>
      <c r="E42" s="8" t="s">
        <v>23</v>
      </c>
      <c r="F42" s="4" t="s">
        <v>150</v>
      </c>
      <c r="G42" s="4" t="s">
        <v>151</v>
      </c>
    </row>
    <row r="43" spans="1:7" x14ac:dyDescent="0.3">
      <c r="A43" s="6">
        <v>43971</v>
      </c>
      <c r="B43" s="7">
        <v>60</v>
      </c>
      <c r="C43" s="7">
        <v>12</v>
      </c>
      <c r="D43" s="7">
        <v>72</v>
      </c>
      <c r="E43" s="8" t="s">
        <v>28</v>
      </c>
      <c r="F43" s="4" t="s">
        <v>150</v>
      </c>
      <c r="G43" s="4" t="s">
        <v>154</v>
      </c>
    </row>
    <row r="44" spans="1:7" x14ac:dyDescent="0.3">
      <c r="A44" s="6">
        <v>44704</v>
      </c>
      <c r="B44" s="7">
        <v>63.6</v>
      </c>
      <c r="C44" s="7">
        <v>12.72</v>
      </c>
      <c r="D44" s="7">
        <v>76.319999999999993</v>
      </c>
      <c r="E44" s="8" t="s">
        <v>23</v>
      </c>
      <c r="F44" s="4" t="s">
        <v>150</v>
      </c>
      <c r="G44" s="4" t="s">
        <v>151</v>
      </c>
    </row>
    <row r="45" spans="1:7" x14ac:dyDescent="0.3">
      <c r="A45" s="6">
        <v>44705</v>
      </c>
      <c r="B45" s="7">
        <v>-12.18</v>
      </c>
      <c r="C45" s="7">
        <v>-2.44</v>
      </c>
      <c r="D45" s="7">
        <v>-14.62</v>
      </c>
      <c r="E45" s="8" t="s">
        <v>21</v>
      </c>
      <c r="F45" s="4" t="s">
        <v>150</v>
      </c>
      <c r="G45" s="4" t="s">
        <v>151</v>
      </c>
    </row>
    <row r="46" spans="1:7" x14ac:dyDescent="0.3">
      <c r="A46" s="6">
        <v>44705</v>
      </c>
      <c r="B46" s="7">
        <v>9.74</v>
      </c>
      <c r="C46" s="7">
        <v>1.95</v>
      </c>
      <c r="D46" s="7">
        <v>11.69</v>
      </c>
      <c r="E46" s="8" t="s">
        <v>21</v>
      </c>
      <c r="F46" s="4" t="s">
        <v>150</v>
      </c>
      <c r="G46" s="4" t="s">
        <v>151</v>
      </c>
    </row>
    <row r="47" spans="1:7" x14ac:dyDescent="0.3">
      <c r="A47" s="6">
        <v>44705</v>
      </c>
      <c r="B47" s="7">
        <v>46.79</v>
      </c>
      <c r="C47" s="7">
        <v>0</v>
      </c>
      <c r="D47" s="7">
        <v>46.79</v>
      </c>
      <c r="E47" s="8" t="s">
        <v>21</v>
      </c>
      <c r="F47" s="4" t="s">
        <v>150</v>
      </c>
      <c r="G47" s="4" t="s">
        <v>151</v>
      </c>
    </row>
    <row r="48" spans="1:7" x14ac:dyDescent="0.3">
      <c r="A48" s="6">
        <v>44705</v>
      </c>
      <c r="B48" s="7">
        <v>12.17</v>
      </c>
      <c r="C48" s="7">
        <v>2.44</v>
      </c>
      <c r="D48" s="7">
        <v>14.61</v>
      </c>
      <c r="E48" s="8" t="s">
        <v>21</v>
      </c>
      <c r="F48" s="4" t="s">
        <v>150</v>
      </c>
      <c r="G48" s="4" t="s">
        <v>151</v>
      </c>
    </row>
    <row r="49" spans="1:7" x14ac:dyDescent="0.3">
      <c r="A49" s="6">
        <v>44706</v>
      </c>
      <c r="B49" s="7">
        <v>2.93</v>
      </c>
      <c r="C49" s="7">
        <v>0</v>
      </c>
      <c r="D49" s="7">
        <v>2.93</v>
      </c>
      <c r="E49" s="8" t="s">
        <v>21</v>
      </c>
      <c r="F49" s="4" t="s">
        <v>150</v>
      </c>
      <c r="G49" s="4" t="s">
        <v>151</v>
      </c>
    </row>
    <row r="50" spans="1:7" x14ac:dyDescent="0.3">
      <c r="A50" s="6">
        <v>44705</v>
      </c>
      <c r="B50" s="7">
        <v>191.33</v>
      </c>
      <c r="C50" s="7">
        <v>38.270000000000003</v>
      </c>
      <c r="D50" s="7">
        <v>229.6</v>
      </c>
      <c r="E50" s="8" t="s">
        <v>29</v>
      </c>
      <c r="F50" s="4" t="s">
        <v>150</v>
      </c>
      <c r="G50" s="4" t="s">
        <v>127</v>
      </c>
    </row>
    <row r="51" spans="1:7" x14ac:dyDescent="0.3">
      <c r="A51" s="6">
        <v>44706</v>
      </c>
      <c r="B51" s="7">
        <v>252</v>
      </c>
      <c r="C51" s="7">
        <v>50.4</v>
      </c>
      <c r="D51" s="7">
        <v>302.39999999999998</v>
      </c>
      <c r="E51" s="8" t="s">
        <v>27</v>
      </c>
      <c r="F51" s="4" t="s">
        <v>150</v>
      </c>
      <c r="G51" s="4" t="s">
        <v>153</v>
      </c>
    </row>
    <row r="52" spans="1:7" x14ac:dyDescent="0.3">
      <c r="A52" s="6">
        <v>44711</v>
      </c>
      <c r="B52" s="7">
        <v>76.38</v>
      </c>
      <c r="C52" s="7">
        <v>15.28</v>
      </c>
      <c r="D52" s="7">
        <v>91.66</v>
      </c>
      <c r="E52" s="8" t="s">
        <v>23</v>
      </c>
      <c r="F52" s="4" t="s">
        <v>150</v>
      </c>
      <c r="G52" s="4" t="s">
        <v>151</v>
      </c>
    </row>
    <row r="53" spans="1:7" x14ac:dyDescent="0.3">
      <c r="A53" s="6">
        <v>44711</v>
      </c>
      <c r="B53" s="7">
        <v>44</v>
      </c>
      <c r="C53" s="7">
        <v>0</v>
      </c>
      <c r="D53" s="7">
        <v>44</v>
      </c>
      <c r="E53" s="8" t="s">
        <v>25</v>
      </c>
      <c r="F53" s="4" t="s">
        <v>150</v>
      </c>
      <c r="G53" s="4" t="s">
        <v>127</v>
      </c>
    </row>
    <row r="54" spans="1:7" x14ac:dyDescent="0.3">
      <c r="A54" s="6">
        <v>44712</v>
      </c>
      <c r="B54" s="7">
        <v>47.6</v>
      </c>
      <c r="C54" s="7">
        <v>0</v>
      </c>
      <c r="D54" s="7">
        <v>47.6</v>
      </c>
      <c r="E54" s="8" t="s">
        <v>25</v>
      </c>
      <c r="F54" s="4" t="s">
        <v>150</v>
      </c>
      <c r="G54" s="4" t="s">
        <v>127</v>
      </c>
    </row>
    <row r="55" spans="1:7" x14ac:dyDescent="0.3">
      <c r="A55" s="6">
        <v>44712</v>
      </c>
      <c r="B55" s="7">
        <v>19.72</v>
      </c>
      <c r="C55" s="7">
        <v>3.95</v>
      </c>
      <c r="D55" s="7">
        <v>23.67</v>
      </c>
      <c r="E55" s="8" t="s">
        <v>24</v>
      </c>
      <c r="F55" s="4" t="s">
        <v>150</v>
      </c>
      <c r="G55" s="4" t="s">
        <v>127</v>
      </c>
    </row>
    <row r="56" spans="1:7" x14ac:dyDescent="0.3">
      <c r="A56" s="6">
        <v>44713</v>
      </c>
      <c r="B56" s="7">
        <v>13</v>
      </c>
      <c r="C56" s="7">
        <v>2.6</v>
      </c>
      <c r="D56" s="7">
        <v>15.6</v>
      </c>
      <c r="E56" s="8" t="s">
        <v>30</v>
      </c>
      <c r="F56" s="4" t="s">
        <v>152</v>
      </c>
      <c r="G56" s="4" t="s">
        <v>153</v>
      </c>
    </row>
    <row r="57" spans="1:7" x14ac:dyDescent="0.3">
      <c r="A57" s="6">
        <v>44705</v>
      </c>
      <c r="B57" s="7">
        <v>-2.93</v>
      </c>
      <c r="C57" s="7">
        <v>0</v>
      </c>
      <c r="D57" s="7">
        <v>-2.93</v>
      </c>
      <c r="E57" s="8" t="s">
        <v>21</v>
      </c>
      <c r="F57" s="4" t="s">
        <v>150</v>
      </c>
      <c r="G57" s="4" t="s">
        <v>151</v>
      </c>
    </row>
    <row r="58" spans="1:7" x14ac:dyDescent="0.3">
      <c r="A58" s="6">
        <v>44694</v>
      </c>
      <c r="B58" s="12">
        <v>190</v>
      </c>
      <c r="C58" s="12">
        <v>0</v>
      </c>
      <c r="D58" s="12">
        <v>190</v>
      </c>
      <c r="E58" s="13" t="s">
        <v>31</v>
      </c>
      <c r="F58" s="4" t="s">
        <v>155</v>
      </c>
      <c r="G58" s="4" t="s">
        <v>128</v>
      </c>
    </row>
    <row r="59" spans="1:7" x14ac:dyDescent="0.3">
      <c r="A59" s="6">
        <v>44701</v>
      </c>
      <c r="B59" s="14">
        <v>66.64</v>
      </c>
      <c r="C59" s="14">
        <v>13.33</v>
      </c>
      <c r="D59" s="14">
        <v>79.97</v>
      </c>
      <c r="E59" s="8" t="s">
        <v>32</v>
      </c>
      <c r="F59" s="4" t="s">
        <v>156</v>
      </c>
      <c r="G59" s="4" t="s">
        <v>157</v>
      </c>
    </row>
    <row r="60" spans="1:7" x14ac:dyDescent="0.3">
      <c r="A60" s="6">
        <v>44712</v>
      </c>
      <c r="B60" s="14">
        <v>33.32</v>
      </c>
      <c r="C60" s="14">
        <v>6.67</v>
      </c>
      <c r="D60" s="14">
        <v>39.99</v>
      </c>
      <c r="E60" s="8" t="s">
        <v>32</v>
      </c>
      <c r="F60" s="4" t="s">
        <v>156</v>
      </c>
      <c r="G60" s="4" t="s">
        <v>157</v>
      </c>
    </row>
    <row r="61" spans="1:7" x14ac:dyDescent="0.3">
      <c r="A61" s="6">
        <v>44706</v>
      </c>
      <c r="B61" s="7">
        <v>11</v>
      </c>
      <c r="C61" s="7">
        <v>2.2000000000000002</v>
      </c>
      <c r="D61" s="7">
        <f t="shared" ref="D61:D66" si="0">SUM(B61:C61)</f>
        <v>13.2</v>
      </c>
      <c r="E61" s="8" t="s">
        <v>33</v>
      </c>
      <c r="F61" s="4" t="s">
        <v>158</v>
      </c>
      <c r="G61" s="4" t="s">
        <v>159</v>
      </c>
    </row>
    <row r="62" spans="1:7" x14ac:dyDescent="0.3">
      <c r="A62" s="6">
        <v>44707</v>
      </c>
      <c r="B62" s="7">
        <v>11</v>
      </c>
      <c r="C62" s="7">
        <v>2.2000000000000002</v>
      </c>
      <c r="D62" s="7">
        <f t="shared" si="0"/>
        <v>13.2</v>
      </c>
      <c r="E62" s="8" t="s">
        <v>33</v>
      </c>
      <c r="F62" s="4" t="s">
        <v>158</v>
      </c>
      <c r="G62" s="4" t="s">
        <v>159</v>
      </c>
    </row>
    <row r="63" spans="1:7" x14ac:dyDescent="0.3">
      <c r="A63" s="6">
        <v>44707</v>
      </c>
      <c r="B63" s="7">
        <v>11</v>
      </c>
      <c r="C63" s="7">
        <v>2.2000000000000002</v>
      </c>
      <c r="D63" s="7">
        <f t="shared" si="0"/>
        <v>13.2</v>
      </c>
      <c r="E63" s="8" t="s">
        <v>33</v>
      </c>
      <c r="F63" s="4" t="s">
        <v>158</v>
      </c>
      <c r="G63" s="4" t="s">
        <v>159</v>
      </c>
    </row>
    <row r="64" spans="1:7" x14ac:dyDescent="0.3">
      <c r="A64" s="6">
        <v>44713</v>
      </c>
      <c r="B64" s="7">
        <v>494.2</v>
      </c>
      <c r="C64" s="7">
        <v>0</v>
      </c>
      <c r="D64" s="7">
        <f t="shared" si="0"/>
        <v>494.2</v>
      </c>
      <c r="E64" s="8" t="s">
        <v>34</v>
      </c>
      <c r="F64" s="4" t="s">
        <v>158</v>
      </c>
      <c r="G64" s="4" t="s">
        <v>159</v>
      </c>
    </row>
    <row r="65" spans="1:7" x14ac:dyDescent="0.3">
      <c r="A65" s="6">
        <v>44713</v>
      </c>
      <c r="B65" s="7">
        <v>494.2</v>
      </c>
      <c r="C65" s="7">
        <v>0</v>
      </c>
      <c r="D65" s="7">
        <f t="shared" si="0"/>
        <v>494.2</v>
      </c>
      <c r="E65" s="8" t="s">
        <v>34</v>
      </c>
      <c r="F65" s="4" t="s">
        <v>158</v>
      </c>
      <c r="G65" s="4" t="s">
        <v>159</v>
      </c>
    </row>
    <row r="66" spans="1:7" x14ac:dyDescent="0.3">
      <c r="A66" s="6">
        <v>44713</v>
      </c>
      <c r="B66" s="7">
        <v>494.2</v>
      </c>
      <c r="C66" s="7">
        <v>0</v>
      </c>
      <c r="D66" s="7">
        <f t="shared" si="0"/>
        <v>494.2</v>
      </c>
      <c r="E66" s="8" t="s">
        <v>34</v>
      </c>
      <c r="F66" s="4" t="s">
        <v>158</v>
      </c>
      <c r="G66" s="4" t="s">
        <v>159</v>
      </c>
    </row>
    <row r="67" spans="1:7" x14ac:dyDescent="0.3">
      <c r="A67" s="15">
        <v>44692</v>
      </c>
      <c r="B67" s="16">
        <v>387.07</v>
      </c>
      <c r="C67" s="16">
        <v>77.41</v>
      </c>
      <c r="D67" s="16">
        <f t="shared" ref="D67:D69" si="1">C67+B67</f>
        <v>464.48</v>
      </c>
      <c r="E67" s="17" t="s">
        <v>35</v>
      </c>
      <c r="F67" s="4" t="s">
        <v>139</v>
      </c>
      <c r="G67" s="4" t="s">
        <v>128</v>
      </c>
    </row>
    <row r="68" spans="1:7" x14ac:dyDescent="0.3">
      <c r="A68" s="15">
        <v>44694</v>
      </c>
      <c r="B68" s="16">
        <v>133.13</v>
      </c>
      <c r="C68" s="16">
        <v>26.63</v>
      </c>
      <c r="D68" s="16">
        <f t="shared" si="1"/>
        <v>159.76</v>
      </c>
      <c r="E68" s="17" t="s">
        <v>36</v>
      </c>
      <c r="F68" s="4" t="s">
        <v>156</v>
      </c>
      <c r="G68" s="4" t="s">
        <v>160</v>
      </c>
    </row>
    <row r="69" spans="1:7" x14ac:dyDescent="0.3">
      <c r="A69" s="15">
        <v>44697</v>
      </c>
      <c r="B69" s="16">
        <v>435.05</v>
      </c>
      <c r="C69" s="16">
        <v>87.01</v>
      </c>
      <c r="D69" s="16">
        <f t="shared" si="1"/>
        <v>522.06000000000006</v>
      </c>
      <c r="E69" s="17" t="s">
        <v>37</v>
      </c>
      <c r="F69" s="4" t="s">
        <v>131</v>
      </c>
      <c r="G69" s="4" t="s">
        <v>127</v>
      </c>
    </row>
    <row r="70" spans="1:7" x14ac:dyDescent="0.3">
      <c r="A70" s="18">
        <v>44712</v>
      </c>
      <c r="B70" s="7">
        <v>8.34</v>
      </c>
      <c r="C70" s="7">
        <v>0</v>
      </c>
      <c r="D70" s="7">
        <v>8.34</v>
      </c>
      <c r="E70" s="5" t="s">
        <v>38</v>
      </c>
      <c r="F70" s="4" t="s">
        <v>161</v>
      </c>
      <c r="G70" s="4" t="s">
        <v>162</v>
      </c>
    </row>
    <row r="71" spans="1:7" x14ac:dyDescent="0.3">
      <c r="A71" s="18">
        <v>44712</v>
      </c>
      <c r="B71" s="7">
        <v>4.9800000000000004</v>
      </c>
      <c r="C71" s="7">
        <v>0.99</v>
      </c>
      <c r="D71" s="7">
        <v>5.97</v>
      </c>
      <c r="E71" s="5" t="s">
        <v>39</v>
      </c>
      <c r="F71" s="4" t="s">
        <v>161</v>
      </c>
      <c r="G71" s="4" t="s">
        <v>162</v>
      </c>
    </row>
    <row r="72" spans="1:7" x14ac:dyDescent="0.3">
      <c r="A72" s="19">
        <v>44700</v>
      </c>
      <c r="B72" s="20">
        <v>105.36</v>
      </c>
      <c r="C72" s="20">
        <v>21.07</v>
      </c>
      <c r="D72" s="20">
        <v>126.43</v>
      </c>
      <c r="E72" s="13" t="s">
        <v>40</v>
      </c>
      <c r="F72" s="4" t="s">
        <v>163</v>
      </c>
      <c r="G72" s="4" t="s">
        <v>164</v>
      </c>
    </row>
    <row r="73" spans="1:7" x14ac:dyDescent="0.3">
      <c r="A73" s="19">
        <v>44700</v>
      </c>
      <c r="B73" s="20">
        <v>11.03</v>
      </c>
      <c r="C73" s="20">
        <v>2.2000000000000002</v>
      </c>
      <c r="D73" s="20">
        <v>13.23</v>
      </c>
      <c r="E73" s="13" t="s">
        <v>41</v>
      </c>
      <c r="F73" s="4" t="s">
        <v>165</v>
      </c>
      <c r="G73" s="4" t="s">
        <v>166</v>
      </c>
    </row>
    <row r="74" spans="1:7" x14ac:dyDescent="0.3">
      <c r="A74" s="19">
        <v>44700</v>
      </c>
      <c r="B74" s="20">
        <v>34.450000000000003</v>
      </c>
      <c r="C74" s="20">
        <v>6.89</v>
      </c>
      <c r="D74" s="20">
        <v>41.34</v>
      </c>
      <c r="E74" s="13" t="s">
        <v>41</v>
      </c>
      <c r="F74" s="4" t="s">
        <v>167</v>
      </c>
      <c r="G74" s="4" t="s">
        <v>164</v>
      </c>
    </row>
    <row r="75" spans="1:7" x14ac:dyDescent="0.3">
      <c r="A75" s="19">
        <v>44700</v>
      </c>
      <c r="B75" s="20">
        <v>22.03</v>
      </c>
      <c r="C75" s="20">
        <v>4.41</v>
      </c>
      <c r="D75" s="20">
        <v>26.44</v>
      </c>
      <c r="E75" s="13" t="s">
        <v>41</v>
      </c>
      <c r="F75" s="4" t="s">
        <v>168</v>
      </c>
      <c r="G75" s="4" t="s">
        <v>164</v>
      </c>
    </row>
    <row r="76" spans="1:7" x14ac:dyDescent="0.3">
      <c r="A76" s="19">
        <v>44700</v>
      </c>
      <c r="B76" s="20">
        <v>29.36</v>
      </c>
      <c r="C76" s="20">
        <v>5.87</v>
      </c>
      <c r="D76" s="20">
        <v>35.229999999999997</v>
      </c>
      <c r="E76" s="13" t="s">
        <v>41</v>
      </c>
      <c r="F76" s="4" t="s">
        <v>169</v>
      </c>
      <c r="G76" s="4" t="s">
        <v>164</v>
      </c>
    </row>
    <row r="77" spans="1:7" x14ac:dyDescent="0.3">
      <c r="A77" s="19">
        <v>44700</v>
      </c>
      <c r="B77" s="20">
        <v>14.43</v>
      </c>
      <c r="C77" s="20">
        <v>2.88</v>
      </c>
      <c r="D77" s="20">
        <v>17.309999999999999</v>
      </c>
      <c r="E77" s="13" t="s">
        <v>41</v>
      </c>
      <c r="F77" s="4" t="s">
        <v>165</v>
      </c>
      <c r="G77" s="4" t="s">
        <v>166</v>
      </c>
    </row>
    <row r="78" spans="1:7" x14ac:dyDescent="0.3">
      <c r="A78" s="19">
        <v>44700</v>
      </c>
      <c r="B78" s="2">
        <v>-6.1</v>
      </c>
      <c r="C78" s="2">
        <v>-1.21</v>
      </c>
      <c r="D78" s="2">
        <v>-7.31</v>
      </c>
      <c r="E78" s="13" t="s">
        <v>41</v>
      </c>
      <c r="F78" s="4" t="s">
        <v>165</v>
      </c>
      <c r="G78" s="4" t="s">
        <v>166</v>
      </c>
    </row>
    <row r="79" spans="1:7" x14ac:dyDescent="0.3">
      <c r="A79" s="19">
        <v>44700</v>
      </c>
      <c r="B79" s="20">
        <v>3.06</v>
      </c>
      <c r="C79" s="20">
        <v>0.61</v>
      </c>
      <c r="D79" s="20">
        <v>3.67</v>
      </c>
      <c r="E79" s="13" t="s">
        <v>41</v>
      </c>
      <c r="F79" s="4" t="s">
        <v>165</v>
      </c>
      <c r="G79" s="4" t="s">
        <v>166</v>
      </c>
    </row>
    <row r="80" spans="1:7" x14ac:dyDescent="0.3">
      <c r="A80" s="19">
        <v>44700</v>
      </c>
      <c r="B80" s="20">
        <v>14.95</v>
      </c>
      <c r="C80" s="20">
        <v>2.99</v>
      </c>
      <c r="D80" s="20">
        <v>17.940000000000001</v>
      </c>
      <c r="E80" s="13" t="s">
        <v>41</v>
      </c>
      <c r="F80" s="4" t="s">
        <v>163</v>
      </c>
      <c r="G80" s="4" t="s">
        <v>164</v>
      </c>
    </row>
    <row r="81" spans="1:7" x14ac:dyDescent="0.3">
      <c r="A81" s="19">
        <v>44700</v>
      </c>
      <c r="B81" s="20">
        <v>7.08</v>
      </c>
      <c r="C81" s="20">
        <v>1.42</v>
      </c>
      <c r="D81" s="20">
        <v>8.5</v>
      </c>
      <c r="E81" s="13" t="s">
        <v>41</v>
      </c>
      <c r="F81" s="4" t="s">
        <v>163</v>
      </c>
      <c r="G81" s="4" t="s">
        <v>164</v>
      </c>
    </row>
    <row r="82" spans="1:7" x14ac:dyDescent="0.3">
      <c r="A82" s="19">
        <v>44700</v>
      </c>
      <c r="B82" s="20">
        <v>18.079999999999998</v>
      </c>
      <c r="C82" s="20">
        <v>3.62</v>
      </c>
      <c r="D82" s="20">
        <v>21.7</v>
      </c>
      <c r="E82" s="13" t="s">
        <v>41</v>
      </c>
      <c r="F82" s="4" t="s">
        <v>147</v>
      </c>
      <c r="G82" s="4" t="s">
        <v>170</v>
      </c>
    </row>
    <row r="83" spans="1:7" x14ac:dyDescent="0.3">
      <c r="A83" s="19">
        <v>44700</v>
      </c>
      <c r="B83" s="20">
        <v>35.82</v>
      </c>
      <c r="C83" s="20">
        <v>7.17</v>
      </c>
      <c r="D83" s="20">
        <v>42.99</v>
      </c>
      <c r="E83" s="13" t="s">
        <v>41</v>
      </c>
      <c r="F83" s="4" t="s">
        <v>168</v>
      </c>
      <c r="G83" s="4" t="s">
        <v>164</v>
      </c>
    </row>
    <row r="84" spans="1:7" x14ac:dyDescent="0.3">
      <c r="A84" s="19">
        <v>44700</v>
      </c>
      <c r="B84" s="20">
        <v>55.88</v>
      </c>
      <c r="C84" s="20">
        <v>11.18</v>
      </c>
      <c r="D84" s="20">
        <v>67.06</v>
      </c>
      <c r="E84" s="13" t="s">
        <v>41</v>
      </c>
      <c r="F84" s="4" t="s">
        <v>163</v>
      </c>
      <c r="G84" s="4" t="s">
        <v>164</v>
      </c>
    </row>
    <row r="85" spans="1:7" x14ac:dyDescent="0.3">
      <c r="A85" s="19">
        <v>44700</v>
      </c>
      <c r="B85" s="20">
        <v>450.12</v>
      </c>
      <c r="C85" s="20">
        <v>90.02</v>
      </c>
      <c r="D85" s="20">
        <v>540.14</v>
      </c>
      <c r="E85" s="13" t="s">
        <v>41</v>
      </c>
      <c r="F85" s="4" t="s">
        <v>167</v>
      </c>
      <c r="G85" s="4" t="s">
        <v>164</v>
      </c>
    </row>
    <row r="86" spans="1:7" x14ac:dyDescent="0.3">
      <c r="A86" s="19">
        <v>44700</v>
      </c>
      <c r="B86" s="20">
        <v>17.03</v>
      </c>
      <c r="C86" s="20">
        <v>3.41</v>
      </c>
      <c r="D86" s="20">
        <v>20.440000000000001</v>
      </c>
      <c r="E86" s="13" t="s">
        <v>41</v>
      </c>
      <c r="F86" s="4" t="s">
        <v>163</v>
      </c>
      <c r="G86" s="4" t="s">
        <v>164</v>
      </c>
    </row>
    <row r="87" spans="1:7" x14ac:dyDescent="0.3">
      <c r="A87" s="19">
        <v>44700</v>
      </c>
      <c r="B87" s="20">
        <v>48.08</v>
      </c>
      <c r="C87" s="20">
        <v>9.6199999999999992</v>
      </c>
      <c r="D87" s="20">
        <v>57.7</v>
      </c>
      <c r="E87" s="13" t="s">
        <v>42</v>
      </c>
      <c r="F87" s="4" t="s">
        <v>168</v>
      </c>
      <c r="G87" s="4" t="s">
        <v>164</v>
      </c>
    </row>
    <row r="88" spans="1:7" x14ac:dyDescent="0.3">
      <c r="A88" s="19">
        <v>44700</v>
      </c>
      <c r="B88" s="20">
        <v>42.75</v>
      </c>
      <c r="C88" s="20">
        <v>8.5500000000000007</v>
      </c>
      <c r="D88" s="20">
        <v>51.3</v>
      </c>
      <c r="E88" s="13" t="s">
        <v>42</v>
      </c>
      <c r="F88" s="4" t="s">
        <v>163</v>
      </c>
      <c r="G88" s="4" t="s">
        <v>164</v>
      </c>
    </row>
    <row r="89" spans="1:7" x14ac:dyDescent="0.3">
      <c r="A89" s="19">
        <v>44700</v>
      </c>
      <c r="B89" s="20">
        <v>33.96</v>
      </c>
      <c r="C89" s="20">
        <v>6.79</v>
      </c>
      <c r="D89" s="20">
        <v>40.75</v>
      </c>
      <c r="E89" s="13" t="s">
        <v>42</v>
      </c>
      <c r="F89" s="4" t="s">
        <v>167</v>
      </c>
      <c r="G89" s="4" t="s">
        <v>164</v>
      </c>
    </row>
    <row r="90" spans="1:7" x14ac:dyDescent="0.3">
      <c r="A90" s="19">
        <v>44700</v>
      </c>
      <c r="B90" s="20">
        <v>112.79</v>
      </c>
      <c r="C90" s="20">
        <v>22.56</v>
      </c>
      <c r="D90" s="20">
        <v>135.35</v>
      </c>
      <c r="E90" s="13" t="s">
        <v>43</v>
      </c>
      <c r="F90" s="4" t="s">
        <v>168</v>
      </c>
      <c r="G90" s="4" t="s">
        <v>164</v>
      </c>
    </row>
    <row r="91" spans="1:7" x14ac:dyDescent="0.3">
      <c r="A91" s="19">
        <v>44700</v>
      </c>
      <c r="B91" s="20">
        <v>64.13</v>
      </c>
      <c r="C91" s="20">
        <v>12.83</v>
      </c>
      <c r="D91" s="20">
        <v>76.959999999999994</v>
      </c>
      <c r="E91" s="13" t="s">
        <v>43</v>
      </c>
      <c r="F91" s="4" t="s">
        <v>171</v>
      </c>
      <c r="G91" s="4" t="s">
        <v>164</v>
      </c>
    </row>
    <row r="92" spans="1:7" x14ac:dyDescent="0.3">
      <c r="A92" s="19">
        <v>44700</v>
      </c>
      <c r="B92" s="20">
        <v>99.29</v>
      </c>
      <c r="C92" s="20">
        <v>19.86</v>
      </c>
      <c r="D92" s="20">
        <v>119.15</v>
      </c>
      <c r="E92" s="13" t="s">
        <v>43</v>
      </c>
      <c r="F92" s="4" t="s">
        <v>163</v>
      </c>
      <c r="G92" s="4" t="s">
        <v>172</v>
      </c>
    </row>
    <row r="93" spans="1:7" x14ac:dyDescent="0.3">
      <c r="A93" s="19">
        <v>44700</v>
      </c>
      <c r="B93" s="20">
        <v>4.7300000000000004</v>
      </c>
      <c r="C93" s="20">
        <v>0.94</v>
      </c>
      <c r="D93" s="20">
        <v>5.67</v>
      </c>
      <c r="E93" s="13" t="s">
        <v>44</v>
      </c>
      <c r="F93" s="4" t="s">
        <v>147</v>
      </c>
      <c r="G93" s="4" t="s">
        <v>170</v>
      </c>
    </row>
    <row r="94" spans="1:7" x14ac:dyDescent="0.3">
      <c r="A94" s="19">
        <v>44700</v>
      </c>
      <c r="B94" s="20">
        <v>7.2</v>
      </c>
      <c r="C94" s="20">
        <v>1.44</v>
      </c>
      <c r="D94" s="20">
        <v>8.64</v>
      </c>
      <c r="E94" s="13" t="s">
        <v>44</v>
      </c>
      <c r="F94" s="4" t="s">
        <v>173</v>
      </c>
      <c r="G94" s="4" t="s">
        <v>164</v>
      </c>
    </row>
    <row r="95" spans="1:7" x14ac:dyDescent="0.3">
      <c r="A95" s="19">
        <v>44700</v>
      </c>
      <c r="B95" s="20">
        <v>16.79</v>
      </c>
      <c r="C95" s="20">
        <v>3.36</v>
      </c>
      <c r="D95" s="20">
        <v>20.149999999999999</v>
      </c>
      <c r="E95" s="13" t="s">
        <v>44</v>
      </c>
      <c r="F95" s="4" t="s">
        <v>163</v>
      </c>
      <c r="G95" s="4" t="s">
        <v>164</v>
      </c>
    </row>
    <row r="96" spans="1:7" x14ac:dyDescent="0.3">
      <c r="A96" s="19">
        <v>44700</v>
      </c>
      <c r="B96" s="20">
        <v>2.65</v>
      </c>
      <c r="C96" s="20">
        <v>0.53</v>
      </c>
      <c r="D96" s="20">
        <v>3.18</v>
      </c>
      <c r="E96" s="13" t="s">
        <v>44</v>
      </c>
      <c r="F96" s="4" t="s">
        <v>173</v>
      </c>
      <c r="G96" s="4" t="s">
        <v>174</v>
      </c>
    </row>
    <row r="97" spans="1:7" x14ac:dyDescent="0.3">
      <c r="A97" s="19">
        <v>44700</v>
      </c>
      <c r="B97" s="20">
        <v>13.2</v>
      </c>
      <c r="C97" s="20">
        <v>2.64</v>
      </c>
      <c r="D97" s="20">
        <v>15.84</v>
      </c>
      <c r="E97" s="13" t="s">
        <v>44</v>
      </c>
      <c r="F97" s="4" t="s">
        <v>163</v>
      </c>
      <c r="G97" s="4" t="s">
        <v>172</v>
      </c>
    </row>
    <row r="98" spans="1:7" x14ac:dyDescent="0.3">
      <c r="A98" s="19">
        <v>44700</v>
      </c>
      <c r="B98" s="20">
        <v>3.8</v>
      </c>
      <c r="C98" s="20">
        <v>0.76</v>
      </c>
      <c r="D98" s="20">
        <v>4.5599999999999996</v>
      </c>
      <c r="E98" s="13" t="s">
        <v>44</v>
      </c>
      <c r="F98" s="4" t="s">
        <v>147</v>
      </c>
      <c r="G98" s="4" t="s">
        <v>170</v>
      </c>
    </row>
    <row r="99" spans="1:7" x14ac:dyDescent="0.3">
      <c r="A99" s="19">
        <v>44700</v>
      </c>
      <c r="B99" s="20">
        <v>24.98</v>
      </c>
      <c r="C99" s="20">
        <v>5</v>
      </c>
      <c r="D99" s="20">
        <v>29.98</v>
      </c>
      <c r="E99" s="13" t="s">
        <v>45</v>
      </c>
      <c r="F99" s="4" t="s">
        <v>168</v>
      </c>
      <c r="G99" s="4" t="s">
        <v>164</v>
      </c>
    </row>
    <row r="100" spans="1:7" x14ac:dyDescent="0.3">
      <c r="A100" s="19">
        <v>44700</v>
      </c>
      <c r="B100" s="20">
        <v>36.799999999999997</v>
      </c>
      <c r="C100" s="20">
        <v>7.36</v>
      </c>
      <c r="D100" s="20">
        <v>44.16</v>
      </c>
      <c r="E100" s="13" t="s">
        <v>45</v>
      </c>
      <c r="F100" s="4" t="s">
        <v>168</v>
      </c>
      <c r="G100" s="4" t="s">
        <v>164</v>
      </c>
    </row>
    <row r="101" spans="1:7" x14ac:dyDescent="0.3">
      <c r="A101" s="19">
        <v>44700</v>
      </c>
      <c r="B101" s="20">
        <v>100.47</v>
      </c>
      <c r="C101" s="20">
        <v>5.5</v>
      </c>
      <c r="D101" s="20">
        <v>105.97</v>
      </c>
      <c r="E101" s="13" t="s">
        <v>45</v>
      </c>
      <c r="F101" s="4" t="s">
        <v>175</v>
      </c>
      <c r="G101" s="4" t="s">
        <v>151</v>
      </c>
    </row>
    <row r="102" spans="1:7" x14ac:dyDescent="0.3">
      <c r="A102" s="19">
        <v>44700</v>
      </c>
      <c r="B102" s="20">
        <v>79.98</v>
      </c>
      <c r="C102" s="20">
        <v>0</v>
      </c>
      <c r="D102" s="20">
        <v>79.98</v>
      </c>
      <c r="E102" s="13" t="s">
        <v>45</v>
      </c>
      <c r="F102" s="4" t="s">
        <v>175</v>
      </c>
      <c r="G102" s="4" t="s">
        <v>151</v>
      </c>
    </row>
    <row r="103" spans="1:7" x14ac:dyDescent="0.3">
      <c r="A103" s="19">
        <v>44700</v>
      </c>
      <c r="B103" s="2">
        <v>44.9</v>
      </c>
      <c r="C103" s="2">
        <v>8.98</v>
      </c>
      <c r="D103" s="2">
        <v>53.88</v>
      </c>
      <c r="E103" s="13" t="s">
        <v>46</v>
      </c>
      <c r="F103" s="4" t="s">
        <v>173</v>
      </c>
      <c r="G103" s="4" t="s">
        <v>174</v>
      </c>
    </row>
    <row r="104" spans="1:7" x14ac:dyDescent="0.3">
      <c r="A104" s="19">
        <v>44700</v>
      </c>
      <c r="B104" s="2">
        <v>16.63</v>
      </c>
      <c r="C104" s="2">
        <v>3.32</v>
      </c>
      <c r="D104" s="2">
        <v>19.95</v>
      </c>
      <c r="E104" s="13" t="s">
        <v>46</v>
      </c>
      <c r="F104" s="4" t="s">
        <v>147</v>
      </c>
      <c r="G104" s="4" t="s">
        <v>170</v>
      </c>
    </row>
    <row r="105" spans="1:7" x14ac:dyDescent="0.3">
      <c r="A105" s="19">
        <v>44700</v>
      </c>
      <c r="B105" s="2">
        <v>57.66</v>
      </c>
      <c r="C105" s="2">
        <v>11.53</v>
      </c>
      <c r="D105" s="2">
        <v>69.19</v>
      </c>
      <c r="E105" s="13" t="s">
        <v>46</v>
      </c>
      <c r="F105" s="4" t="s">
        <v>168</v>
      </c>
      <c r="G105" s="4" t="s">
        <v>164</v>
      </c>
    </row>
    <row r="106" spans="1:7" x14ac:dyDescent="0.3">
      <c r="A106" s="19">
        <v>44700</v>
      </c>
      <c r="B106" s="2">
        <v>53.75</v>
      </c>
      <c r="C106" s="2">
        <v>10.76</v>
      </c>
      <c r="D106" s="2">
        <v>64.510000000000005</v>
      </c>
      <c r="E106" s="13" t="s">
        <v>46</v>
      </c>
      <c r="F106" s="4" t="s">
        <v>147</v>
      </c>
      <c r="G106" s="4" t="s">
        <v>170</v>
      </c>
    </row>
    <row r="107" spans="1:7" x14ac:dyDescent="0.3">
      <c r="A107" s="19">
        <v>44700</v>
      </c>
      <c r="B107" s="2">
        <v>144.54</v>
      </c>
      <c r="C107" s="2">
        <v>28.91</v>
      </c>
      <c r="D107" s="2">
        <v>173.45</v>
      </c>
      <c r="E107" s="13" t="s">
        <v>46</v>
      </c>
      <c r="F107" s="4" t="s">
        <v>147</v>
      </c>
      <c r="G107" s="4" t="s">
        <v>170</v>
      </c>
    </row>
    <row r="108" spans="1:7" x14ac:dyDescent="0.3">
      <c r="A108" s="19">
        <v>44700</v>
      </c>
      <c r="B108" s="2">
        <v>38.770000000000003</v>
      </c>
      <c r="C108" s="2">
        <v>7.75</v>
      </c>
      <c r="D108" s="2">
        <v>46.52</v>
      </c>
      <c r="E108" s="13" t="s">
        <v>46</v>
      </c>
      <c r="F108" s="4" t="s">
        <v>173</v>
      </c>
      <c r="G108" s="4" t="s">
        <v>174</v>
      </c>
    </row>
    <row r="109" spans="1:7" x14ac:dyDescent="0.3">
      <c r="A109" s="19">
        <v>44700</v>
      </c>
      <c r="B109" s="2">
        <v>7.3</v>
      </c>
      <c r="C109" s="2">
        <v>1.46</v>
      </c>
      <c r="D109" s="2">
        <v>8.76</v>
      </c>
      <c r="E109" s="13" t="s">
        <v>46</v>
      </c>
      <c r="F109" s="4" t="s">
        <v>173</v>
      </c>
      <c r="G109" s="4" t="s">
        <v>174</v>
      </c>
    </row>
    <row r="110" spans="1:7" x14ac:dyDescent="0.3">
      <c r="A110" s="19">
        <v>44700</v>
      </c>
      <c r="B110" s="2">
        <v>15.38</v>
      </c>
      <c r="C110" s="2">
        <v>3.08</v>
      </c>
      <c r="D110" s="2">
        <v>18.46</v>
      </c>
      <c r="E110" s="13" t="s">
        <v>46</v>
      </c>
      <c r="F110" s="4" t="s">
        <v>147</v>
      </c>
      <c r="G110" s="4" t="s">
        <v>170</v>
      </c>
    </row>
    <row r="111" spans="1:7" x14ac:dyDescent="0.3">
      <c r="A111" s="19">
        <v>44700</v>
      </c>
      <c r="B111" s="2">
        <v>42.76</v>
      </c>
      <c r="C111" s="2">
        <v>8.5500000000000007</v>
      </c>
      <c r="D111" s="2">
        <v>51.31</v>
      </c>
      <c r="E111" s="13" t="s">
        <v>46</v>
      </c>
      <c r="F111" s="4" t="s">
        <v>168</v>
      </c>
      <c r="G111" s="4" t="s">
        <v>164</v>
      </c>
    </row>
    <row r="112" spans="1:7" x14ac:dyDescent="0.3">
      <c r="A112" s="19">
        <v>44700</v>
      </c>
      <c r="B112" s="2">
        <v>20.85</v>
      </c>
      <c r="C112" s="2">
        <v>4.17</v>
      </c>
      <c r="D112" s="2">
        <v>25.02</v>
      </c>
      <c r="E112" s="13" t="s">
        <v>46</v>
      </c>
      <c r="F112" s="4" t="s">
        <v>147</v>
      </c>
      <c r="G112" s="4" t="s">
        <v>170</v>
      </c>
    </row>
    <row r="113" spans="1:7" x14ac:dyDescent="0.3">
      <c r="A113" s="19">
        <v>44700</v>
      </c>
      <c r="B113" s="2">
        <v>57.09</v>
      </c>
      <c r="C113" s="2">
        <v>11.42</v>
      </c>
      <c r="D113" s="2">
        <v>68.510000000000005</v>
      </c>
      <c r="E113" s="13" t="s">
        <v>46</v>
      </c>
      <c r="F113" s="4" t="s">
        <v>173</v>
      </c>
      <c r="G113" s="4" t="s">
        <v>174</v>
      </c>
    </row>
    <row r="114" spans="1:7" x14ac:dyDescent="0.3">
      <c r="A114" s="19">
        <v>44700</v>
      </c>
      <c r="B114" s="2">
        <v>24.54</v>
      </c>
      <c r="C114" s="2">
        <v>4.91</v>
      </c>
      <c r="D114" s="2">
        <v>29.45</v>
      </c>
      <c r="E114" s="13" t="s">
        <v>46</v>
      </c>
      <c r="F114" s="4" t="s">
        <v>163</v>
      </c>
      <c r="G114" s="4" t="s">
        <v>164</v>
      </c>
    </row>
    <row r="115" spans="1:7" x14ac:dyDescent="0.3">
      <c r="A115" s="19">
        <v>44700</v>
      </c>
      <c r="B115" s="2">
        <v>76.92</v>
      </c>
      <c r="C115" s="2">
        <v>15.39</v>
      </c>
      <c r="D115" s="2">
        <v>92.31</v>
      </c>
      <c r="E115" s="13" t="s">
        <v>46</v>
      </c>
      <c r="F115" s="4" t="s">
        <v>176</v>
      </c>
      <c r="G115" s="4" t="s">
        <v>164</v>
      </c>
    </row>
    <row r="116" spans="1:7" x14ac:dyDescent="0.3">
      <c r="A116" s="19">
        <v>44700</v>
      </c>
      <c r="B116" s="2">
        <v>23.19</v>
      </c>
      <c r="C116" s="2">
        <v>4.6399999999999997</v>
      </c>
      <c r="D116" s="2">
        <v>27.83</v>
      </c>
      <c r="E116" s="13" t="s">
        <v>46</v>
      </c>
      <c r="F116" s="4" t="s">
        <v>176</v>
      </c>
      <c r="G116" s="4" t="s">
        <v>164</v>
      </c>
    </row>
    <row r="117" spans="1:7" x14ac:dyDescent="0.3">
      <c r="A117" s="19">
        <v>44700</v>
      </c>
      <c r="B117" s="2">
        <v>30.96</v>
      </c>
      <c r="C117" s="2">
        <v>6.18</v>
      </c>
      <c r="D117" s="2">
        <v>37.14</v>
      </c>
      <c r="E117" s="13" t="s">
        <v>46</v>
      </c>
      <c r="F117" s="4" t="s">
        <v>163</v>
      </c>
      <c r="G117" s="4" t="s">
        <v>164</v>
      </c>
    </row>
    <row r="118" spans="1:7" x14ac:dyDescent="0.3">
      <c r="A118" s="19">
        <v>44700</v>
      </c>
      <c r="B118" s="2">
        <v>9.9700000000000006</v>
      </c>
      <c r="C118" s="2">
        <v>1.99</v>
      </c>
      <c r="D118" s="2">
        <v>11.96</v>
      </c>
      <c r="E118" s="13" t="s">
        <v>46</v>
      </c>
      <c r="F118" s="4" t="s">
        <v>147</v>
      </c>
      <c r="G118" s="4" t="s">
        <v>170</v>
      </c>
    </row>
    <row r="119" spans="1:7" x14ac:dyDescent="0.3">
      <c r="A119" s="19">
        <v>44700</v>
      </c>
      <c r="B119" s="2">
        <v>13.27</v>
      </c>
      <c r="C119" s="2">
        <v>2.65</v>
      </c>
      <c r="D119" s="2">
        <v>15.92</v>
      </c>
      <c r="E119" s="13" t="s">
        <v>46</v>
      </c>
      <c r="F119" s="4" t="s">
        <v>163</v>
      </c>
      <c r="G119" s="4" t="s">
        <v>164</v>
      </c>
    </row>
    <row r="120" spans="1:7" x14ac:dyDescent="0.3">
      <c r="A120" s="19">
        <v>44700</v>
      </c>
      <c r="B120" s="2">
        <v>24.68</v>
      </c>
      <c r="C120" s="2">
        <v>4.9400000000000004</v>
      </c>
      <c r="D120" s="2">
        <v>29.62</v>
      </c>
      <c r="E120" s="13" t="s">
        <v>46</v>
      </c>
      <c r="F120" s="4" t="s">
        <v>163</v>
      </c>
      <c r="G120" s="4" t="s">
        <v>172</v>
      </c>
    </row>
    <row r="121" spans="1:7" x14ac:dyDescent="0.3">
      <c r="A121" s="19">
        <v>44700</v>
      </c>
      <c r="B121" s="2">
        <v>24.71</v>
      </c>
      <c r="C121" s="2">
        <v>4.9400000000000004</v>
      </c>
      <c r="D121" s="2">
        <v>29.65</v>
      </c>
      <c r="E121" s="13" t="s">
        <v>46</v>
      </c>
      <c r="F121" s="4" t="s">
        <v>163</v>
      </c>
      <c r="G121" s="4" t="s">
        <v>164</v>
      </c>
    </row>
    <row r="122" spans="1:7" x14ac:dyDescent="0.3">
      <c r="A122" s="19">
        <v>44700</v>
      </c>
      <c r="B122" s="2">
        <v>795.37</v>
      </c>
      <c r="C122" s="20">
        <v>159.04</v>
      </c>
      <c r="D122" s="2">
        <v>954.41</v>
      </c>
      <c r="E122" s="3" t="s">
        <v>47</v>
      </c>
      <c r="F122" s="4" t="s">
        <v>175</v>
      </c>
      <c r="G122" s="4" t="s">
        <v>136</v>
      </c>
    </row>
    <row r="123" spans="1:7" x14ac:dyDescent="0.3">
      <c r="A123" s="19">
        <v>44700</v>
      </c>
      <c r="B123" s="2">
        <v>76.98</v>
      </c>
      <c r="C123" s="20">
        <v>15.4</v>
      </c>
      <c r="D123" s="2">
        <v>92.38</v>
      </c>
      <c r="E123" s="3" t="s">
        <v>47</v>
      </c>
      <c r="F123" s="4" t="s">
        <v>155</v>
      </c>
      <c r="G123" s="4" t="s">
        <v>177</v>
      </c>
    </row>
    <row r="124" spans="1:7" x14ac:dyDescent="0.3">
      <c r="A124" s="19">
        <v>44700</v>
      </c>
      <c r="B124" s="2">
        <v>24.6</v>
      </c>
      <c r="C124" s="2">
        <v>0</v>
      </c>
      <c r="D124" s="2">
        <v>24.6</v>
      </c>
      <c r="E124" s="3" t="s">
        <v>47</v>
      </c>
      <c r="F124" s="4" t="s">
        <v>175</v>
      </c>
      <c r="G124" s="4" t="s">
        <v>136</v>
      </c>
    </row>
    <row r="125" spans="1:7" x14ac:dyDescent="0.3">
      <c r="A125" s="19">
        <v>44694</v>
      </c>
      <c r="B125" s="20">
        <v>58.6</v>
      </c>
      <c r="C125" s="20">
        <v>11.72</v>
      </c>
      <c r="D125" s="20">
        <v>70.319999999999993</v>
      </c>
      <c r="E125" s="13" t="s">
        <v>48</v>
      </c>
      <c r="F125" s="4" t="s">
        <v>147</v>
      </c>
      <c r="G125" s="4" t="s">
        <v>170</v>
      </c>
    </row>
    <row r="126" spans="1:7" x14ac:dyDescent="0.3">
      <c r="A126" s="19">
        <v>44706</v>
      </c>
      <c r="B126" s="20">
        <v>138.5</v>
      </c>
      <c r="C126" s="20">
        <v>27.7</v>
      </c>
      <c r="D126" s="20">
        <v>166.2</v>
      </c>
      <c r="E126" s="13" t="s">
        <v>49</v>
      </c>
      <c r="F126" s="4" t="s">
        <v>147</v>
      </c>
      <c r="G126" s="4" t="s">
        <v>170</v>
      </c>
    </row>
    <row r="127" spans="1:7" x14ac:dyDescent="0.3">
      <c r="A127" s="19">
        <v>44707</v>
      </c>
      <c r="B127" s="20">
        <v>90.95</v>
      </c>
      <c r="C127" s="20">
        <v>18.190000000000001</v>
      </c>
      <c r="D127" s="20">
        <v>109.14</v>
      </c>
      <c r="E127" s="13" t="s">
        <v>50</v>
      </c>
      <c r="F127" s="4" t="s">
        <v>178</v>
      </c>
      <c r="G127" s="4" t="s">
        <v>127</v>
      </c>
    </row>
    <row r="128" spans="1:7" x14ac:dyDescent="0.3">
      <c r="A128" s="19">
        <v>44707</v>
      </c>
      <c r="B128" s="20">
        <v>344</v>
      </c>
      <c r="C128" s="20">
        <v>0</v>
      </c>
      <c r="D128" s="20">
        <v>344</v>
      </c>
      <c r="E128" s="13" t="s">
        <v>51</v>
      </c>
      <c r="F128" s="4" t="s">
        <v>147</v>
      </c>
      <c r="G128" s="4" t="s">
        <v>179</v>
      </c>
    </row>
    <row r="129" spans="1:7" x14ac:dyDescent="0.3">
      <c r="A129" s="1">
        <v>44687</v>
      </c>
      <c r="B129" s="2">
        <v>14.6</v>
      </c>
      <c r="C129" s="2">
        <v>0</v>
      </c>
      <c r="D129" s="2">
        <v>14.6</v>
      </c>
      <c r="E129" s="3" t="s">
        <v>52</v>
      </c>
      <c r="F129" s="4" t="s">
        <v>180</v>
      </c>
      <c r="G129" s="4" t="s">
        <v>127</v>
      </c>
    </row>
    <row r="130" spans="1:7" x14ac:dyDescent="0.3">
      <c r="A130" s="1">
        <v>44684</v>
      </c>
      <c r="B130" s="2">
        <f>114-6</f>
        <v>108</v>
      </c>
      <c r="C130" s="2">
        <v>6</v>
      </c>
      <c r="D130" s="2">
        <v>114</v>
      </c>
      <c r="E130" s="3" t="s">
        <v>53</v>
      </c>
      <c r="F130" s="4" t="s">
        <v>181</v>
      </c>
      <c r="G130" s="4" t="s">
        <v>160</v>
      </c>
    </row>
    <row r="131" spans="1:7" x14ac:dyDescent="0.3">
      <c r="A131" s="1">
        <v>44712</v>
      </c>
      <c r="B131" s="2">
        <f>D131-C131</f>
        <v>346.67</v>
      </c>
      <c r="C131" s="2">
        <v>69.33</v>
      </c>
      <c r="D131" s="2">
        <v>416</v>
      </c>
      <c r="E131" s="3" t="s">
        <v>54</v>
      </c>
      <c r="F131" s="4" t="s">
        <v>182</v>
      </c>
      <c r="G131" s="4" t="s">
        <v>183</v>
      </c>
    </row>
    <row r="132" spans="1:7" x14ac:dyDescent="0.3">
      <c r="A132" s="1">
        <v>44712</v>
      </c>
      <c r="B132" s="2">
        <v>375</v>
      </c>
      <c r="C132" s="2">
        <v>75</v>
      </c>
      <c r="D132" s="2">
        <v>450</v>
      </c>
      <c r="E132" s="3" t="s">
        <v>55</v>
      </c>
      <c r="F132" s="4" t="s">
        <v>182</v>
      </c>
      <c r="G132" s="4" t="s">
        <v>183</v>
      </c>
    </row>
    <row r="133" spans="1:7" x14ac:dyDescent="0.3">
      <c r="A133" s="6">
        <v>44687</v>
      </c>
      <c r="B133" s="7">
        <v>399</v>
      </c>
      <c r="C133" s="7">
        <v>79.8</v>
      </c>
      <c r="D133" s="7">
        <v>478.8</v>
      </c>
      <c r="E133" s="8" t="s">
        <v>56</v>
      </c>
      <c r="F133" s="4" t="s">
        <v>184</v>
      </c>
      <c r="G133" s="4" t="s">
        <v>185</v>
      </c>
    </row>
    <row r="134" spans="1:7" x14ac:dyDescent="0.3">
      <c r="A134" s="9">
        <v>44712</v>
      </c>
      <c r="B134" s="10">
        <v>1041.67</v>
      </c>
      <c r="C134" s="10">
        <v>208.33</v>
      </c>
      <c r="D134" s="10">
        <v>1250</v>
      </c>
      <c r="E134" s="11" t="s">
        <v>57</v>
      </c>
      <c r="F134" s="35" t="s">
        <v>128</v>
      </c>
      <c r="G134" s="4" t="s">
        <v>127</v>
      </c>
    </row>
    <row r="135" spans="1:7" x14ac:dyDescent="0.3">
      <c r="A135" s="6">
        <v>44698</v>
      </c>
      <c r="B135" s="14">
        <v>5.82</v>
      </c>
      <c r="C135" s="14">
        <v>1.17</v>
      </c>
      <c r="D135" s="14">
        <v>6.99</v>
      </c>
      <c r="E135" s="8" t="s">
        <v>13</v>
      </c>
      <c r="F135" s="4" t="s">
        <v>186</v>
      </c>
      <c r="G135" s="4" t="s">
        <v>127</v>
      </c>
    </row>
    <row r="136" spans="1:7" x14ac:dyDescent="0.3">
      <c r="A136" s="6">
        <v>44692</v>
      </c>
      <c r="B136" s="7">
        <v>4.0599999999999996</v>
      </c>
      <c r="C136" s="7">
        <v>0.81</v>
      </c>
      <c r="D136" s="7">
        <v>4.87</v>
      </c>
      <c r="E136" s="8" t="s">
        <v>58</v>
      </c>
      <c r="F136" s="4" t="s">
        <v>152</v>
      </c>
      <c r="G136" s="4" t="s">
        <v>187</v>
      </c>
    </row>
    <row r="137" spans="1:7" x14ac:dyDescent="0.3">
      <c r="A137" s="6">
        <v>44692</v>
      </c>
      <c r="B137" s="7">
        <v>3.73</v>
      </c>
      <c r="C137" s="7">
        <v>0.27</v>
      </c>
      <c r="D137" s="7">
        <v>4</v>
      </c>
      <c r="E137" s="8" t="s">
        <v>58</v>
      </c>
      <c r="F137" s="4" t="s">
        <v>152</v>
      </c>
      <c r="G137" s="4" t="s">
        <v>187</v>
      </c>
    </row>
    <row r="138" spans="1:7" x14ac:dyDescent="0.3">
      <c r="A138" s="6">
        <v>44705</v>
      </c>
      <c r="B138" s="7">
        <v>75.02</v>
      </c>
      <c r="C138" s="7">
        <v>15</v>
      </c>
      <c r="D138" s="7">
        <v>90.02</v>
      </c>
      <c r="E138" s="8" t="s">
        <v>59</v>
      </c>
      <c r="F138" s="4" t="s">
        <v>152</v>
      </c>
      <c r="G138" s="4" t="s">
        <v>187</v>
      </c>
    </row>
    <row r="139" spans="1:7" x14ac:dyDescent="0.3">
      <c r="A139" s="6">
        <v>44696</v>
      </c>
      <c r="B139" s="7">
        <v>238.95</v>
      </c>
      <c r="C139" s="7">
        <v>0</v>
      </c>
      <c r="D139" s="7">
        <v>238.95</v>
      </c>
      <c r="E139" s="8" t="s">
        <v>60</v>
      </c>
      <c r="F139" s="4" t="s">
        <v>152</v>
      </c>
      <c r="G139" s="4" t="s">
        <v>187</v>
      </c>
    </row>
    <row r="140" spans="1:7" x14ac:dyDescent="0.3">
      <c r="A140" s="6">
        <v>44687</v>
      </c>
      <c r="B140" s="7">
        <v>120</v>
      </c>
      <c r="C140" s="7">
        <v>0</v>
      </c>
      <c r="D140" s="7">
        <v>120</v>
      </c>
      <c r="E140" s="3" t="s">
        <v>61</v>
      </c>
      <c r="F140" s="4" t="s">
        <v>188</v>
      </c>
      <c r="G140" s="4" t="s">
        <v>189</v>
      </c>
    </row>
    <row r="141" spans="1:7" x14ac:dyDescent="0.3">
      <c r="A141" s="6">
        <v>44691</v>
      </c>
      <c r="B141" s="7">
        <v>195</v>
      </c>
      <c r="C141" s="7">
        <v>0</v>
      </c>
      <c r="D141" s="7">
        <f>SUM(B141+C141)</f>
        <v>195</v>
      </c>
      <c r="E141" s="3" t="s">
        <v>61</v>
      </c>
      <c r="F141" s="4" t="s">
        <v>188</v>
      </c>
      <c r="G141" s="4" t="s">
        <v>189</v>
      </c>
    </row>
    <row r="142" spans="1:7" x14ac:dyDescent="0.3">
      <c r="A142" s="18">
        <v>44705</v>
      </c>
      <c r="B142" s="7">
        <v>60.43</v>
      </c>
      <c r="C142" s="7">
        <v>12.08</v>
      </c>
      <c r="D142" s="7">
        <v>72.510000000000005</v>
      </c>
      <c r="E142" s="8" t="s">
        <v>62</v>
      </c>
      <c r="F142" s="4" t="s">
        <v>190</v>
      </c>
      <c r="G142" s="4" t="s">
        <v>135</v>
      </c>
    </row>
    <row r="143" spans="1:7" x14ac:dyDescent="0.3">
      <c r="A143" s="18">
        <v>44705</v>
      </c>
      <c r="B143" s="7">
        <v>5.5</v>
      </c>
      <c r="C143" s="7">
        <v>0</v>
      </c>
      <c r="D143" s="7">
        <v>5.5</v>
      </c>
      <c r="E143" s="8" t="s">
        <v>62</v>
      </c>
      <c r="F143" s="4" t="s">
        <v>190</v>
      </c>
      <c r="G143" s="4" t="s">
        <v>135</v>
      </c>
    </row>
    <row r="144" spans="1:7" x14ac:dyDescent="0.3">
      <c r="A144" s="21">
        <v>37379</v>
      </c>
      <c r="B144" s="22">
        <v>813.32</v>
      </c>
      <c r="C144" s="22">
        <v>0</v>
      </c>
      <c r="D144" s="22">
        <v>813.32</v>
      </c>
      <c r="E144" s="23" t="s">
        <v>63</v>
      </c>
      <c r="F144" s="4" t="s">
        <v>161</v>
      </c>
      <c r="G144" s="4" t="s">
        <v>185</v>
      </c>
    </row>
    <row r="145" spans="1:7" x14ac:dyDescent="0.3">
      <c r="A145" s="21">
        <v>44685</v>
      </c>
      <c r="B145" s="22">
        <v>61.66</v>
      </c>
      <c r="C145" s="22">
        <v>12.34</v>
      </c>
      <c r="D145" s="22">
        <v>74</v>
      </c>
      <c r="E145" s="23" t="s">
        <v>64</v>
      </c>
      <c r="F145" s="4" t="s">
        <v>191</v>
      </c>
      <c r="G145" s="4" t="s">
        <v>185</v>
      </c>
    </row>
    <row r="146" spans="1:7" x14ac:dyDescent="0.3">
      <c r="A146" s="21">
        <v>44685</v>
      </c>
      <c r="B146" s="22">
        <v>364.53</v>
      </c>
      <c r="C146" s="22">
        <v>72.900000000000006</v>
      </c>
      <c r="D146" s="22">
        <v>437.43</v>
      </c>
      <c r="E146" s="23" t="s">
        <v>64</v>
      </c>
      <c r="F146" s="4" t="s">
        <v>161</v>
      </c>
      <c r="G146" s="4" t="s">
        <v>185</v>
      </c>
    </row>
    <row r="147" spans="1:7" x14ac:dyDescent="0.3">
      <c r="A147" s="21">
        <v>44687</v>
      </c>
      <c r="B147" s="22">
        <v>400</v>
      </c>
      <c r="C147" s="22">
        <v>0</v>
      </c>
      <c r="D147" s="22">
        <v>400</v>
      </c>
      <c r="E147" s="23" t="s">
        <v>63</v>
      </c>
      <c r="F147" s="4" t="s">
        <v>161</v>
      </c>
      <c r="G147" s="4" t="s">
        <v>185</v>
      </c>
    </row>
    <row r="148" spans="1:7" x14ac:dyDescent="0.3">
      <c r="A148" s="21">
        <v>44697</v>
      </c>
      <c r="B148" s="22">
        <v>7.07</v>
      </c>
      <c r="C148" s="22">
        <v>1.41</v>
      </c>
      <c r="D148" s="22">
        <v>8.48</v>
      </c>
      <c r="E148" s="23" t="s">
        <v>13</v>
      </c>
      <c r="F148" s="4" t="s">
        <v>192</v>
      </c>
      <c r="G148" s="4" t="s">
        <v>193</v>
      </c>
    </row>
    <row r="149" spans="1:7" x14ac:dyDescent="0.3">
      <c r="A149" s="21">
        <v>44700</v>
      </c>
      <c r="B149" s="22">
        <v>1670.3</v>
      </c>
      <c r="C149" s="22">
        <v>338</v>
      </c>
      <c r="D149" s="22">
        <v>2008.3</v>
      </c>
      <c r="E149" s="23" t="s">
        <v>65</v>
      </c>
      <c r="F149" s="4" t="s">
        <v>132</v>
      </c>
      <c r="G149" s="4" t="s">
        <v>193</v>
      </c>
    </row>
    <row r="150" spans="1:7" x14ac:dyDescent="0.3">
      <c r="A150" s="21">
        <v>44701</v>
      </c>
      <c r="B150" s="22">
        <v>95.27</v>
      </c>
      <c r="C150" s="22">
        <v>19.05</v>
      </c>
      <c r="D150" s="22">
        <v>114.32</v>
      </c>
      <c r="E150" s="23" t="s">
        <v>66</v>
      </c>
      <c r="F150" s="4" t="s">
        <v>147</v>
      </c>
      <c r="G150" s="4" t="s">
        <v>127</v>
      </c>
    </row>
    <row r="151" spans="1:7" x14ac:dyDescent="0.3">
      <c r="A151" s="21">
        <v>44715</v>
      </c>
      <c r="B151" s="22">
        <v>386.67</v>
      </c>
      <c r="C151" s="22">
        <v>0</v>
      </c>
      <c r="D151" s="22">
        <v>386.67</v>
      </c>
      <c r="E151" s="23" t="s">
        <v>63</v>
      </c>
      <c r="F151" s="4" t="s">
        <v>161</v>
      </c>
      <c r="G151" s="4" t="s">
        <v>185</v>
      </c>
    </row>
    <row r="152" spans="1:7" x14ac:dyDescent="0.3">
      <c r="A152" s="6">
        <v>44705</v>
      </c>
      <c r="B152" s="7">
        <v>40</v>
      </c>
      <c r="C152" s="7">
        <v>0</v>
      </c>
      <c r="D152" s="7">
        <v>40</v>
      </c>
      <c r="E152" s="8" t="s">
        <v>16</v>
      </c>
      <c r="F152" s="4" t="s">
        <v>184</v>
      </c>
      <c r="G152" s="4" t="s">
        <v>127</v>
      </c>
    </row>
    <row r="153" spans="1:7" x14ac:dyDescent="0.3">
      <c r="A153" s="1">
        <v>44706</v>
      </c>
      <c r="B153" s="2">
        <v>99.99</v>
      </c>
      <c r="C153" s="2">
        <v>0</v>
      </c>
      <c r="D153" s="2">
        <v>99.99</v>
      </c>
      <c r="E153" s="3" t="s">
        <v>21</v>
      </c>
      <c r="F153" s="4" t="s">
        <v>184</v>
      </c>
      <c r="G153" s="4" t="s">
        <v>127</v>
      </c>
    </row>
    <row r="154" spans="1:7" x14ac:dyDescent="0.3">
      <c r="A154" s="1">
        <v>44718</v>
      </c>
      <c r="B154" s="2">
        <v>1.85</v>
      </c>
      <c r="C154" s="2">
        <v>0</v>
      </c>
      <c r="D154" s="2">
        <v>1.85</v>
      </c>
      <c r="E154" s="3" t="s">
        <v>16</v>
      </c>
      <c r="F154" s="4" t="s">
        <v>194</v>
      </c>
      <c r="G154" s="4" t="s">
        <v>162</v>
      </c>
    </row>
    <row r="155" spans="1:7" x14ac:dyDescent="0.3">
      <c r="A155" s="1">
        <v>44684</v>
      </c>
      <c r="B155" s="2">
        <v>14.16</v>
      </c>
      <c r="C155" s="2">
        <v>2.83</v>
      </c>
      <c r="D155" s="2">
        <v>16.989999999999998</v>
      </c>
      <c r="E155" s="3" t="s">
        <v>13</v>
      </c>
      <c r="F155" s="4" t="s">
        <v>195</v>
      </c>
      <c r="G155" s="4" t="s">
        <v>162</v>
      </c>
    </row>
    <row r="156" spans="1:7" x14ac:dyDescent="0.3">
      <c r="A156" s="1">
        <v>44692</v>
      </c>
      <c r="B156" s="2">
        <v>10.32</v>
      </c>
      <c r="C156" s="2">
        <v>2.06</v>
      </c>
      <c r="D156" s="2">
        <v>12.38</v>
      </c>
      <c r="E156" s="3" t="s">
        <v>13</v>
      </c>
      <c r="F156" s="4" t="s">
        <v>195</v>
      </c>
      <c r="G156" s="4" t="s">
        <v>162</v>
      </c>
    </row>
    <row r="157" spans="1:7" x14ac:dyDescent="0.3">
      <c r="A157" s="1">
        <v>44692</v>
      </c>
      <c r="B157" s="2">
        <v>19.96</v>
      </c>
      <c r="C157" s="2">
        <v>4</v>
      </c>
      <c r="D157" s="2">
        <v>23.96</v>
      </c>
      <c r="E157" s="3" t="s">
        <v>13</v>
      </c>
      <c r="F157" s="4" t="s">
        <v>195</v>
      </c>
      <c r="G157" s="4" t="s">
        <v>162</v>
      </c>
    </row>
    <row r="158" spans="1:7" x14ac:dyDescent="0.3">
      <c r="A158" s="1">
        <v>44692</v>
      </c>
      <c r="B158" s="2">
        <v>16.02</v>
      </c>
      <c r="C158" s="2">
        <v>3.21</v>
      </c>
      <c r="D158" s="2">
        <v>19.23</v>
      </c>
      <c r="E158" s="3" t="s">
        <v>13</v>
      </c>
      <c r="F158" s="4" t="s">
        <v>195</v>
      </c>
      <c r="G158" s="4" t="s">
        <v>162</v>
      </c>
    </row>
    <row r="159" spans="1:7" x14ac:dyDescent="0.3">
      <c r="A159" s="1">
        <v>44697</v>
      </c>
      <c r="B159" s="2">
        <v>9.56</v>
      </c>
      <c r="C159" s="2">
        <v>1.92</v>
      </c>
      <c r="D159" s="2">
        <v>11.48</v>
      </c>
      <c r="E159" s="3" t="s">
        <v>13</v>
      </c>
      <c r="F159" s="4" t="s">
        <v>195</v>
      </c>
      <c r="G159" s="4" t="s">
        <v>162</v>
      </c>
    </row>
    <row r="160" spans="1:7" x14ac:dyDescent="0.3">
      <c r="A160" s="1">
        <v>44705</v>
      </c>
      <c r="B160" s="2">
        <v>3</v>
      </c>
      <c r="C160" s="2">
        <v>0</v>
      </c>
      <c r="D160" s="2">
        <v>3</v>
      </c>
      <c r="E160" s="3" t="s">
        <v>67</v>
      </c>
      <c r="F160" s="4" t="s">
        <v>195</v>
      </c>
      <c r="G160" s="4" t="s">
        <v>162</v>
      </c>
    </row>
    <row r="161" spans="1:7" x14ac:dyDescent="0.3">
      <c r="A161" s="1">
        <v>44686</v>
      </c>
      <c r="B161" s="2">
        <v>132.44999999999999</v>
      </c>
      <c r="C161" s="2">
        <v>0</v>
      </c>
      <c r="D161" s="2">
        <v>132.44999999999999</v>
      </c>
      <c r="E161" s="3" t="s">
        <v>68</v>
      </c>
      <c r="F161" s="4" t="s">
        <v>196</v>
      </c>
      <c r="G161" s="4" t="s">
        <v>135</v>
      </c>
    </row>
    <row r="162" spans="1:7" x14ac:dyDescent="0.3">
      <c r="A162" s="6">
        <v>44686</v>
      </c>
      <c r="B162" s="7">
        <v>132.44999999999999</v>
      </c>
      <c r="C162" s="7">
        <v>0</v>
      </c>
      <c r="D162" s="7">
        <v>132.44999999999999</v>
      </c>
      <c r="E162" s="8" t="s">
        <v>68</v>
      </c>
      <c r="F162" s="4" t="s">
        <v>196</v>
      </c>
      <c r="G162" s="4" t="s">
        <v>135</v>
      </c>
    </row>
    <row r="163" spans="1:7" x14ac:dyDescent="0.3">
      <c r="A163" s="6">
        <v>44686</v>
      </c>
      <c r="B163" s="7">
        <v>6.28</v>
      </c>
      <c r="C163" s="7">
        <v>0</v>
      </c>
      <c r="D163" s="7">
        <v>6.28</v>
      </c>
      <c r="E163" s="8" t="s">
        <v>68</v>
      </c>
      <c r="F163" s="4" t="s">
        <v>196</v>
      </c>
      <c r="G163" s="4" t="s">
        <v>135</v>
      </c>
    </row>
    <row r="164" spans="1:7" x14ac:dyDescent="0.3">
      <c r="A164" s="6">
        <v>44691</v>
      </c>
      <c r="B164" s="7">
        <v>70.53</v>
      </c>
      <c r="C164" s="7">
        <v>14.1</v>
      </c>
      <c r="D164" s="7">
        <v>84.63</v>
      </c>
      <c r="E164" s="8" t="s">
        <v>69</v>
      </c>
      <c r="F164" s="4" t="s">
        <v>197</v>
      </c>
      <c r="G164" s="4" t="s">
        <v>170</v>
      </c>
    </row>
    <row r="165" spans="1:7" x14ac:dyDescent="0.3">
      <c r="A165" s="6">
        <v>44692</v>
      </c>
      <c r="B165" s="7">
        <v>8.33</v>
      </c>
      <c r="C165" s="7">
        <v>1.67</v>
      </c>
      <c r="D165" s="7">
        <v>10</v>
      </c>
      <c r="E165" s="8" t="s">
        <v>70</v>
      </c>
      <c r="F165" s="4" t="s">
        <v>196</v>
      </c>
      <c r="G165" s="4" t="s">
        <v>198</v>
      </c>
    </row>
    <row r="166" spans="1:7" x14ac:dyDescent="0.3">
      <c r="A166" s="6">
        <v>44693</v>
      </c>
      <c r="B166" s="7">
        <v>8.35</v>
      </c>
      <c r="C166" s="7">
        <v>1.67</v>
      </c>
      <c r="D166" s="7">
        <v>10.02</v>
      </c>
      <c r="E166" s="8" t="s">
        <v>71</v>
      </c>
      <c r="F166" s="4" t="s">
        <v>196</v>
      </c>
      <c r="G166" s="4" t="s">
        <v>198</v>
      </c>
    </row>
    <row r="167" spans="1:7" x14ac:dyDescent="0.3">
      <c r="A167" s="6">
        <v>44694</v>
      </c>
      <c r="B167" s="7">
        <v>59.55</v>
      </c>
      <c r="C167" s="7">
        <v>0</v>
      </c>
      <c r="D167" s="7">
        <v>59.55</v>
      </c>
      <c r="E167" s="8" t="s">
        <v>72</v>
      </c>
      <c r="F167" s="4" t="s">
        <v>196</v>
      </c>
      <c r="G167" s="4" t="s">
        <v>127</v>
      </c>
    </row>
    <row r="168" spans="1:7" x14ac:dyDescent="0.3">
      <c r="A168" s="6">
        <v>44694</v>
      </c>
      <c r="B168" s="7">
        <v>2.79</v>
      </c>
      <c r="C168" s="7">
        <v>0.56000000000000005</v>
      </c>
      <c r="D168" s="7">
        <v>3.35</v>
      </c>
      <c r="E168" s="8" t="s">
        <v>21</v>
      </c>
      <c r="F168" s="4" t="s">
        <v>196</v>
      </c>
      <c r="G168" s="4" t="s">
        <v>127</v>
      </c>
    </row>
    <row r="169" spans="1:7" x14ac:dyDescent="0.3">
      <c r="A169" s="6">
        <v>44694</v>
      </c>
      <c r="B169" s="7">
        <v>5.81</v>
      </c>
      <c r="C169" s="7">
        <v>1.1599999999999999</v>
      </c>
      <c r="D169" s="7">
        <v>6.97</v>
      </c>
      <c r="E169" s="8" t="s">
        <v>73</v>
      </c>
      <c r="F169" s="4" t="s">
        <v>196</v>
      </c>
      <c r="G169" s="4" t="s">
        <v>127</v>
      </c>
    </row>
    <row r="170" spans="1:7" x14ac:dyDescent="0.3">
      <c r="A170" s="6">
        <v>44697</v>
      </c>
      <c r="B170" s="7">
        <v>6.99</v>
      </c>
      <c r="C170" s="7">
        <v>0</v>
      </c>
      <c r="D170" s="7">
        <v>6.99</v>
      </c>
      <c r="E170" s="8" t="s">
        <v>74</v>
      </c>
      <c r="F170" s="4" t="s">
        <v>196</v>
      </c>
      <c r="G170" s="4" t="s">
        <v>162</v>
      </c>
    </row>
    <row r="171" spans="1:7" x14ac:dyDescent="0.3">
      <c r="A171" s="6">
        <v>44699</v>
      </c>
      <c r="B171" s="7">
        <v>32.15</v>
      </c>
      <c r="C171" s="7">
        <v>0</v>
      </c>
      <c r="D171" s="7">
        <v>32.15</v>
      </c>
      <c r="E171" s="8" t="s">
        <v>72</v>
      </c>
      <c r="F171" s="4" t="s">
        <v>196</v>
      </c>
      <c r="G171" s="4" t="s">
        <v>127</v>
      </c>
    </row>
    <row r="172" spans="1:7" x14ac:dyDescent="0.3">
      <c r="A172" s="6">
        <v>44701</v>
      </c>
      <c r="B172" s="7">
        <v>232.56</v>
      </c>
      <c r="C172" s="7">
        <v>46.52</v>
      </c>
      <c r="D172" s="7">
        <v>279.08</v>
      </c>
      <c r="E172" s="8" t="s">
        <v>75</v>
      </c>
      <c r="F172" s="4" t="s">
        <v>196</v>
      </c>
      <c r="G172" s="4" t="s">
        <v>127</v>
      </c>
    </row>
    <row r="173" spans="1:7" x14ac:dyDescent="0.3">
      <c r="A173" s="6">
        <v>44701</v>
      </c>
      <c r="B173" s="7">
        <v>16.77</v>
      </c>
      <c r="C173" s="7">
        <v>3.35</v>
      </c>
      <c r="D173" s="7">
        <v>20.12</v>
      </c>
      <c r="E173" s="8" t="s">
        <v>76</v>
      </c>
      <c r="F173" s="4" t="s">
        <v>196</v>
      </c>
      <c r="G173" s="4" t="s">
        <v>198</v>
      </c>
    </row>
    <row r="174" spans="1:7" x14ac:dyDescent="0.3">
      <c r="A174" s="6">
        <v>44704</v>
      </c>
      <c r="B174" s="7">
        <v>28.8</v>
      </c>
      <c r="C174" s="7">
        <v>0</v>
      </c>
      <c r="D174" s="7">
        <v>28.8</v>
      </c>
      <c r="E174" s="8" t="s">
        <v>72</v>
      </c>
      <c r="F174" s="4" t="s">
        <v>196</v>
      </c>
      <c r="G174" s="4" t="s">
        <v>127</v>
      </c>
    </row>
    <row r="175" spans="1:7" x14ac:dyDescent="0.3">
      <c r="A175" s="6">
        <v>44705</v>
      </c>
      <c r="B175" s="7">
        <v>56.8</v>
      </c>
      <c r="C175" s="7">
        <v>0</v>
      </c>
      <c r="D175" s="7">
        <v>56.8</v>
      </c>
      <c r="E175" s="8" t="s">
        <v>72</v>
      </c>
      <c r="F175" s="4" t="s">
        <v>196</v>
      </c>
      <c r="G175" s="4" t="s">
        <v>127</v>
      </c>
    </row>
    <row r="176" spans="1:7" x14ac:dyDescent="0.3">
      <c r="A176" s="6">
        <v>44705</v>
      </c>
      <c r="B176" s="7">
        <v>33.57</v>
      </c>
      <c r="C176" s="7">
        <v>0</v>
      </c>
      <c r="D176" s="7">
        <v>33.57</v>
      </c>
      <c r="E176" s="8" t="s">
        <v>72</v>
      </c>
      <c r="F176" s="4" t="s">
        <v>196</v>
      </c>
      <c r="G176" s="4" t="s">
        <v>127</v>
      </c>
    </row>
    <row r="177" spans="1:7" x14ac:dyDescent="0.3">
      <c r="A177" s="6">
        <v>44708</v>
      </c>
      <c r="B177" s="7">
        <v>55.51</v>
      </c>
      <c r="C177" s="7">
        <v>11.1</v>
      </c>
      <c r="D177" s="7">
        <v>66.61</v>
      </c>
      <c r="E177" s="8" t="s">
        <v>75</v>
      </c>
      <c r="F177" s="4" t="s">
        <v>196</v>
      </c>
      <c r="G177" s="4" t="s">
        <v>127</v>
      </c>
    </row>
    <row r="178" spans="1:7" x14ac:dyDescent="0.3">
      <c r="A178" s="6">
        <v>44708</v>
      </c>
      <c r="B178" s="7">
        <v>57.3</v>
      </c>
      <c r="C178" s="7">
        <v>0</v>
      </c>
      <c r="D178" s="7">
        <v>57.3</v>
      </c>
      <c r="E178" s="8" t="s">
        <v>72</v>
      </c>
      <c r="F178" s="4" t="s">
        <v>196</v>
      </c>
      <c r="G178" s="4" t="s">
        <v>127</v>
      </c>
    </row>
    <row r="179" spans="1:7" x14ac:dyDescent="0.3">
      <c r="A179" s="6">
        <v>44708</v>
      </c>
      <c r="B179" s="7">
        <v>9.25</v>
      </c>
      <c r="C179" s="7">
        <v>1.85</v>
      </c>
      <c r="D179" s="7">
        <v>11.1</v>
      </c>
      <c r="E179" s="8" t="s">
        <v>76</v>
      </c>
      <c r="F179" s="4" t="s">
        <v>196</v>
      </c>
      <c r="G179" s="4" t="s">
        <v>198</v>
      </c>
    </row>
    <row r="180" spans="1:7" x14ac:dyDescent="0.3">
      <c r="A180" s="6">
        <v>44710</v>
      </c>
      <c r="B180" s="7">
        <v>19.98</v>
      </c>
      <c r="C180" s="7">
        <v>4</v>
      </c>
      <c r="D180" s="7">
        <v>23.98</v>
      </c>
      <c r="E180" s="8" t="s">
        <v>69</v>
      </c>
      <c r="F180" s="4" t="s">
        <v>196</v>
      </c>
      <c r="G180" s="4" t="s">
        <v>151</v>
      </c>
    </row>
    <row r="181" spans="1:7" x14ac:dyDescent="0.3">
      <c r="A181" s="6">
        <v>44710</v>
      </c>
      <c r="B181" s="7">
        <v>6.01</v>
      </c>
      <c r="C181" s="7">
        <v>1.2</v>
      </c>
      <c r="D181" s="7">
        <v>7.21</v>
      </c>
      <c r="E181" s="8" t="s">
        <v>69</v>
      </c>
      <c r="F181" s="4" t="s">
        <v>197</v>
      </c>
      <c r="G181" s="4" t="s">
        <v>170</v>
      </c>
    </row>
    <row r="182" spans="1:7" x14ac:dyDescent="0.3">
      <c r="A182" s="6">
        <v>44691</v>
      </c>
      <c r="B182" s="7">
        <v>206.76</v>
      </c>
      <c r="C182" s="7">
        <v>6.93</v>
      </c>
      <c r="D182" s="7">
        <v>213.69</v>
      </c>
      <c r="E182" s="8" t="s">
        <v>77</v>
      </c>
      <c r="F182" s="4" t="s">
        <v>199</v>
      </c>
      <c r="G182" s="4" t="s">
        <v>200</v>
      </c>
    </row>
    <row r="183" spans="1:7" x14ac:dyDescent="0.3">
      <c r="A183" s="6">
        <v>44696</v>
      </c>
      <c r="B183" s="7">
        <v>169.64</v>
      </c>
      <c r="C183" s="7">
        <v>33.92</v>
      </c>
      <c r="D183" s="7">
        <v>203.56</v>
      </c>
      <c r="E183" s="8" t="s">
        <v>78</v>
      </c>
      <c r="F183" s="4" t="s">
        <v>201</v>
      </c>
      <c r="G183" s="4" t="s">
        <v>202</v>
      </c>
    </row>
    <row r="184" spans="1:7" x14ac:dyDescent="0.3">
      <c r="A184" s="6">
        <v>44696</v>
      </c>
      <c r="B184" s="7">
        <v>6.23</v>
      </c>
      <c r="C184" s="7">
        <v>0</v>
      </c>
      <c r="D184" s="7">
        <v>6.23</v>
      </c>
      <c r="E184" s="8" t="s">
        <v>78</v>
      </c>
      <c r="F184" s="4" t="s">
        <v>201</v>
      </c>
      <c r="G184" s="4" t="s">
        <v>202</v>
      </c>
    </row>
    <row r="185" spans="1:7" x14ac:dyDescent="0.3">
      <c r="A185" s="6">
        <v>44696</v>
      </c>
      <c r="B185" s="7">
        <v>44.78</v>
      </c>
      <c r="C185" s="7">
        <v>7.72</v>
      </c>
      <c r="D185" s="7">
        <v>52.5</v>
      </c>
      <c r="E185" s="8" t="s">
        <v>79</v>
      </c>
      <c r="F185" s="4" t="s">
        <v>201</v>
      </c>
      <c r="G185" s="4" t="s">
        <v>202</v>
      </c>
    </row>
    <row r="186" spans="1:7" x14ac:dyDescent="0.3">
      <c r="A186" s="6">
        <v>44696</v>
      </c>
      <c r="B186" s="7">
        <v>11.99</v>
      </c>
      <c r="C186" s="7">
        <v>0</v>
      </c>
      <c r="D186" s="7">
        <v>11.99</v>
      </c>
      <c r="E186" s="8" t="s">
        <v>80</v>
      </c>
      <c r="F186" s="4" t="s">
        <v>201</v>
      </c>
      <c r="G186" s="4" t="s">
        <v>202</v>
      </c>
    </row>
    <row r="187" spans="1:7" x14ac:dyDescent="0.3">
      <c r="A187" s="6">
        <v>44706</v>
      </c>
      <c r="B187" s="7">
        <v>79.760000000000005</v>
      </c>
      <c r="C187" s="7">
        <v>0</v>
      </c>
      <c r="D187" s="7">
        <v>79.760000000000005</v>
      </c>
      <c r="E187" s="8" t="s">
        <v>81</v>
      </c>
      <c r="F187" s="4" t="s">
        <v>199</v>
      </c>
      <c r="G187" s="4" t="s">
        <v>200</v>
      </c>
    </row>
    <row r="188" spans="1:7" x14ac:dyDescent="0.3">
      <c r="A188" s="6">
        <v>44705</v>
      </c>
      <c r="B188" s="7">
        <v>6.5</v>
      </c>
      <c r="C188" s="7">
        <v>0</v>
      </c>
      <c r="D188" s="7">
        <v>6.5</v>
      </c>
      <c r="E188" s="8" t="s">
        <v>78</v>
      </c>
      <c r="F188" s="4" t="s">
        <v>199</v>
      </c>
      <c r="G188" s="4" t="s">
        <v>200</v>
      </c>
    </row>
    <row r="189" spans="1:7" x14ac:dyDescent="0.3">
      <c r="A189" s="6">
        <v>44711</v>
      </c>
      <c r="B189" s="7">
        <v>11.65</v>
      </c>
      <c r="C189" s="7">
        <v>0</v>
      </c>
      <c r="D189" s="7">
        <v>11.65</v>
      </c>
      <c r="E189" s="8" t="s">
        <v>82</v>
      </c>
      <c r="F189" s="4" t="s">
        <v>199</v>
      </c>
      <c r="G189" s="4" t="s">
        <v>200</v>
      </c>
    </row>
    <row r="190" spans="1:7" x14ac:dyDescent="0.3">
      <c r="A190" s="6">
        <v>44712</v>
      </c>
      <c r="B190" s="7">
        <v>172.32</v>
      </c>
      <c r="C190" s="7">
        <v>20.260000000000002</v>
      </c>
      <c r="D190" s="7">
        <v>192.58</v>
      </c>
      <c r="E190" s="8" t="s">
        <v>77</v>
      </c>
      <c r="F190" s="4" t="s">
        <v>199</v>
      </c>
      <c r="G190" s="4" t="s">
        <v>200</v>
      </c>
    </row>
    <row r="191" spans="1:7" x14ac:dyDescent="0.3">
      <c r="A191" s="6">
        <v>44713</v>
      </c>
      <c r="B191" s="7">
        <v>90.87</v>
      </c>
      <c r="C191" s="7">
        <v>0</v>
      </c>
      <c r="D191" s="7">
        <v>90.87</v>
      </c>
      <c r="E191" s="8" t="s">
        <v>82</v>
      </c>
      <c r="F191" s="4" t="s">
        <v>199</v>
      </c>
      <c r="G191" s="4" t="s">
        <v>200</v>
      </c>
    </row>
    <row r="192" spans="1:7" x14ac:dyDescent="0.3">
      <c r="A192" s="6">
        <v>44684</v>
      </c>
      <c r="B192" s="7">
        <v>350.21</v>
      </c>
      <c r="C192" s="7">
        <v>70.03</v>
      </c>
      <c r="D192" s="7">
        <v>420.24</v>
      </c>
      <c r="E192" s="8" t="s">
        <v>83</v>
      </c>
      <c r="F192" s="4" t="s">
        <v>201</v>
      </c>
      <c r="G192" s="4" t="s">
        <v>202</v>
      </c>
    </row>
    <row r="193" spans="1:7" x14ac:dyDescent="0.3">
      <c r="A193" s="24">
        <v>44685</v>
      </c>
      <c r="B193" s="2">
        <v>16.25</v>
      </c>
      <c r="C193" s="2">
        <v>3.25</v>
      </c>
      <c r="D193" s="2">
        <v>19.5</v>
      </c>
      <c r="E193" s="3" t="s">
        <v>13</v>
      </c>
      <c r="F193" s="4" t="s">
        <v>196</v>
      </c>
      <c r="G193" s="4" t="s">
        <v>127</v>
      </c>
    </row>
    <row r="194" spans="1:7" x14ac:dyDescent="0.3">
      <c r="A194" s="24">
        <v>44685</v>
      </c>
      <c r="B194" s="2">
        <v>26.65</v>
      </c>
      <c r="C194" s="2">
        <v>5.32</v>
      </c>
      <c r="D194" s="2">
        <v>31.97</v>
      </c>
      <c r="E194" s="3" t="s">
        <v>13</v>
      </c>
      <c r="F194" s="4" t="s">
        <v>196</v>
      </c>
      <c r="G194" s="4" t="s">
        <v>127</v>
      </c>
    </row>
    <row r="195" spans="1:7" x14ac:dyDescent="0.3">
      <c r="A195" s="24">
        <v>44687</v>
      </c>
      <c r="B195" s="2">
        <v>49.49</v>
      </c>
      <c r="C195" s="2">
        <v>0</v>
      </c>
      <c r="D195" s="2">
        <v>49.49</v>
      </c>
      <c r="E195" s="3" t="s">
        <v>84</v>
      </c>
      <c r="F195" s="4" t="s">
        <v>203</v>
      </c>
      <c r="G195" s="4" t="s">
        <v>204</v>
      </c>
    </row>
    <row r="196" spans="1:7" x14ac:dyDescent="0.3">
      <c r="A196" s="24">
        <v>44694</v>
      </c>
      <c r="B196" s="2">
        <v>4.2300000000000004</v>
      </c>
      <c r="C196" s="2">
        <v>0</v>
      </c>
      <c r="D196" s="2">
        <v>4.2300000000000004</v>
      </c>
      <c r="E196" s="3" t="s">
        <v>84</v>
      </c>
      <c r="F196" s="4" t="s">
        <v>203</v>
      </c>
      <c r="G196" s="4" t="s">
        <v>204</v>
      </c>
    </row>
    <row r="197" spans="1:7" x14ac:dyDescent="0.3">
      <c r="A197" s="24">
        <v>44700</v>
      </c>
      <c r="B197" s="2">
        <v>155.80000000000001</v>
      </c>
      <c r="C197" s="2">
        <v>0</v>
      </c>
      <c r="D197" s="2">
        <v>155.80000000000001</v>
      </c>
      <c r="E197" s="3" t="s">
        <v>85</v>
      </c>
      <c r="F197" s="4" t="s">
        <v>203</v>
      </c>
      <c r="G197" s="4" t="s">
        <v>135</v>
      </c>
    </row>
    <row r="198" spans="1:7" x14ac:dyDescent="0.3">
      <c r="A198" s="24">
        <v>44705</v>
      </c>
      <c r="B198" s="2">
        <v>6.6</v>
      </c>
      <c r="C198" s="2">
        <v>0</v>
      </c>
      <c r="D198" s="2">
        <v>6.6</v>
      </c>
      <c r="E198" s="3" t="s">
        <v>86</v>
      </c>
      <c r="F198" s="4" t="s">
        <v>196</v>
      </c>
      <c r="G198" s="4" t="s">
        <v>205</v>
      </c>
    </row>
    <row r="199" spans="1:7" x14ac:dyDescent="0.3">
      <c r="A199" s="24">
        <v>44707</v>
      </c>
      <c r="B199" s="2">
        <v>52.7</v>
      </c>
      <c r="C199" s="2">
        <v>10.54</v>
      </c>
      <c r="D199" s="2">
        <v>63.24</v>
      </c>
      <c r="E199" s="3" t="s">
        <v>21</v>
      </c>
      <c r="F199" s="4" t="s">
        <v>206</v>
      </c>
      <c r="G199" s="4" t="s">
        <v>127</v>
      </c>
    </row>
    <row r="200" spans="1:7" x14ac:dyDescent="0.3">
      <c r="A200" s="24">
        <v>44711</v>
      </c>
      <c r="B200" s="2">
        <v>2.48</v>
      </c>
      <c r="C200" s="2">
        <v>0.5</v>
      </c>
      <c r="D200" s="2">
        <v>2.98</v>
      </c>
      <c r="E200" s="3" t="s">
        <v>38</v>
      </c>
      <c r="F200" s="4" t="s">
        <v>196</v>
      </c>
      <c r="G200" s="4" t="s">
        <v>127</v>
      </c>
    </row>
    <row r="201" spans="1:7" x14ac:dyDescent="0.3">
      <c r="A201" s="24">
        <v>44711</v>
      </c>
      <c r="B201" s="2">
        <v>19.899999999999999</v>
      </c>
      <c r="C201" s="2">
        <v>3.98</v>
      </c>
      <c r="D201" s="2">
        <v>23.88</v>
      </c>
      <c r="E201" s="3" t="s">
        <v>13</v>
      </c>
      <c r="F201" s="4" t="s">
        <v>196</v>
      </c>
      <c r="G201" s="4" t="s">
        <v>127</v>
      </c>
    </row>
    <row r="202" spans="1:7" x14ac:dyDescent="0.3">
      <c r="A202" s="24">
        <v>44713</v>
      </c>
      <c r="B202" s="2">
        <v>195.2</v>
      </c>
      <c r="C202" s="2">
        <v>39.04</v>
      </c>
      <c r="D202" s="2">
        <v>234.24</v>
      </c>
      <c r="E202" s="3" t="s">
        <v>87</v>
      </c>
      <c r="F202" s="4" t="s">
        <v>199</v>
      </c>
      <c r="G202" s="4" t="s">
        <v>207</v>
      </c>
    </row>
    <row r="203" spans="1:7" x14ac:dyDescent="0.3">
      <c r="A203" s="24">
        <v>44714</v>
      </c>
      <c r="B203" s="2">
        <v>10</v>
      </c>
      <c r="C203" s="2">
        <v>2</v>
      </c>
      <c r="D203" s="2">
        <v>12</v>
      </c>
      <c r="E203" s="3" t="s">
        <v>88</v>
      </c>
      <c r="F203" s="4" t="s">
        <v>208</v>
      </c>
      <c r="G203" s="4" t="s">
        <v>127</v>
      </c>
    </row>
    <row r="204" spans="1:7" x14ac:dyDescent="0.3">
      <c r="A204" s="6">
        <v>44698</v>
      </c>
      <c r="B204" s="7">
        <v>24.96</v>
      </c>
      <c r="C204" s="7">
        <v>5.01</v>
      </c>
      <c r="D204" s="7">
        <f>SUM(B204:C204)</f>
        <v>29.97</v>
      </c>
      <c r="E204" s="8" t="s">
        <v>13</v>
      </c>
      <c r="F204" s="4" t="s">
        <v>133</v>
      </c>
      <c r="G204" s="4" t="s">
        <v>127</v>
      </c>
    </row>
    <row r="205" spans="1:7" x14ac:dyDescent="0.3">
      <c r="A205" s="6">
        <v>44690</v>
      </c>
      <c r="B205" s="14">
        <v>54.16</v>
      </c>
      <c r="C205" s="14">
        <v>10.84</v>
      </c>
      <c r="D205" s="14">
        <v>65</v>
      </c>
      <c r="E205" s="8" t="s">
        <v>13</v>
      </c>
      <c r="F205" s="4" t="s">
        <v>209</v>
      </c>
      <c r="G205" s="4" t="s">
        <v>127</v>
      </c>
    </row>
    <row r="206" spans="1:7" x14ac:dyDescent="0.3">
      <c r="A206" s="6">
        <v>44692</v>
      </c>
      <c r="B206" s="14">
        <v>274.68</v>
      </c>
      <c r="C206" s="14">
        <v>0</v>
      </c>
      <c r="D206" s="14">
        <v>274.68</v>
      </c>
      <c r="E206" s="8" t="s">
        <v>13</v>
      </c>
      <c r="F206" s="4" t="s">
        <v>209</v>
      </c>
      <c r="G206" s="4" t="s">
        <v>205</v>
      </c>
    </row>
    <row r="207" spans="1:7" x14ac:dyDescent="0.3">
      <c r="A207" s="6">
        <v>44696</v>
      </c>
      <c r="B207" s="14">
        <v>21.66</v>
      </c>
      <c r="C207" s="14">
        <v>4.32</v>
      </c>
      <c r="D207" s="14">
        <v>25.98</v>
      </c>
      <c r="E207" s="8" t="s">
        <v>13</v>
      </c>
      <c r="F207" s="4" t="s">
        <v>209</v>
      </c>
      <c r="G207" s="4" t="s">
        <v>127</v>
      </c>
    </row>
    <row r="208" spans="1:7" x14ac:dyDescent="0.3">
      <c r="A208" s="6">
        <v>44711</v>
      </c>
      <c r="B208" s="14">
        <v>37.409999999999997</v>
      </c>
      <c r="C208" s="14">
        <v>7.5</v>
      </c>
      <c r="D208" s="14">
        <v>44.91</v>
      </c>
      <c r="E208" s="8" t="s">
        <v>13</v>
      </c>
      <c r="F208" s="4" t="s">
        <v>209</v>
      </c>
      <c r="G208" s="4" t="s">
        <v>127</v>
      </c>
    </row>
    <row r="209" spans="1:7" x14ac:dyDescent="0.3">
      <c r="A209" s="6">
        <v>44712</v>
      </c>
      <c r="B209" s="14">
        <v>74.900000000000006</v>
      </c>
      <c r="C209" s="14">
        <v>15</v>
      </c>
      <c r="D209" s="14">
        <v>89.9</v>
      </c>
      <c r="E209" s="8" t="s">
        <v>13</v>
      </c>
      <c r="F209" s="4" t="s">
        <v>209</v>
      </c>
      <c r="G209" s="4" t="s">
        <v>127</v>
      </c>
    </row>
    <row r="210" spans="1:7" x14ac:dyDescent="0.3">
      <c r="A210" s="6">
        <v>44689</v>
      </c>
      <c r="B210" s="7">
        <v>31.55</v>
      </c>
      <c r="C210" s="7">
        <v>0</v>
      </c>
      <c r="D210" s="7">
        <v>31.55</v>
      </c>
      <c r="E210" s="8" t="s">
        <v>89</v>
      </c>
      <c r="F210" s="4" t="s">
        <v>199</v>
      </c>
      <c r="G210" s="4" t="s">
        <v>200</v>
      </c>
    </row>
    <row r="211" spans="1:7" x14ac:dyDescent="0.3">
      <c r="A211" s="6">
        <v>44695</v>
      </c>
      <c r="B211" s="7">
        <v>5.53</v>
      </c>
      <c r="C211" s="7">
        <v>0</v>
      </c>
      <c r="D211" s="7">
        <v>5.53</v>
      </c>
      <c r="E211" s="8" t="s">
        <v>90</v>
      </c>
      <c r="F211" s="4" t="s">
        <v>199</v>
      </c>
      <c r="G211" s="4" t="s">
        <v>200</v>
      </c>
    </row>
    <row r="212" spans="1:7" x14ac:dyDescent="0.3">
      <c r="A212" s="6">
        <v>44695</v>
      </c>
      <c r="B212" s="7">
        <v>38.6</v>
      </c>
      <c r="C212" s="7">
        <v>0</v>
      </c>
      <c r="D212" s="7">
        <v>38.6</v>
      </c>
      <c r="E212" s="8" t="s">
        <v>89</v>
      </c>
      <c r="F212" s="4" t="s">
        <v>199</v>
      </c>
      <c r="G212" s="4" t="s">
        <v>200</v>
      </c>
    </row>
    <row r="213" spans="1:7" x14ac:dyDescent="0.3">
      <c r="A213" s="6">
        <v>44695</v>
      </c>
      <c r="B213" s="7">
        <v>72.930000000000007</v>
      </c>
      <c r="C213" s="7">
        <v>0</v>
      </c>
      <c r="D213" s="7">
        <v>72.930000000000007</v>
      </c>
      <c r="E213" s="8" t="s">
        <v>89</v>
      </c>
      <c r="F213" s="4" t="s">
        <v>199</v>
      </c>
      <c r="G213" s="4" t="s">
        <v>200</v>
      </c>
    </row>
    <row r="214" spans="1:7" x14ac:dyDescent="0.3">
      <c r="A214" s="6">
        <v>44696</v>
      </c>
      <c r="B214" s="7">
        <v>5.74</v>
      </c>
      <c r="C214" s="7">
        <v>0</v>
      </c>
      <c r="D214" s="7">
        <v>5.74</v>
      </c>
      <c r="E214" s="8" t="s">
        <v>89</v>
      </c>
      <c r="F214" s="4" t="s">
        <v>199</v>
      </c>
      <c r="G214" s="4" t="s">
        <v>200</v>
      </c>
    </row>
    <row r="215" spans="1:7" x14ac:dyDescent="0.3">
      <c r="A215" s="6">
        <v>44697</v>
      </c>
      <c r="B215" s="7">
        <v>7.5</v>
      </c>
      <c r="C215" s="7">
        <v>0</v>
      </c>
      <c r="D215" s="7">
        <v>7.5</v>
      </c>
      <c r="E215" s="8" t="s">
        <v>91</v>
      </c>
      <c r="F215" s="4" t="s">
        <v>201</v>
      </c>
      <c r="G215" s="4" t="s">
        <v>127</v>
      </c>
    </row>
    <row r="216" spans="1:7" x14ac:dyDescent="0.3">
      <c r="A216" s="6">
        <v>44697</v>
      </c>
      <c r="B216" s="7">
        <v>14.94</v>
      </c>
      <c r="C216" s="7">
        <v>0</v>
      </c>
      <c r="D216" s="7">
        <v>14.94</v>
      </c>
      <c r="E216" s="8" t="s">
        <v>92</v>
      </c>
      <c r="F216" s="4" t="s">
        <v>201</v>
      </c>
      <c r="G216" s="4" t="s">
        <v>210</v>
      </c>
    </row>
    <row r="217" spans="1:7" x14ac:dyDescent="0.3">
      <c r="A217" s="6">
        <v>44701</v>
      </c>
      <c r="B217" s="7">
        <v>224.28</v>
      </c>
      <c r="C217" s="7">
        <v>0</v>
      </c>
      <c r="D217" s="7">
        <v>224.28</v>
      </c>
      <c r="E217" s="8" t="s">
        <v>93</v>
      </c>
      <c r="F217" s="4" t="s">
        <v>199</v>
      </c>
      <c r="G217" s="4" t="s">
        <v>200</v>
      </c>
    </row>
    <row r="218" spans="1:7" x14ac:dyDescent="0.3">
      <c r="A218" s="6">
        <v>44702</v>
      </c>
      <c r="B218" s="7">
        <v>9.2799999999999994</v>
      </c>
      <c r="C218" s="7">
        <v>0</v>
      </c>
      <c r="D218" s="7">
        <v>9.2799999999999994</v>
      </c>
      <c r="E218" s="8" t="s">
        <v>89</v>
      </c>
      <c r="F218" s="4" t="s">
        <v>199</v>
      </c>
      <c r="G218" s="4" t="s">
        <v>200</v>
      </c>
    </row>
    <row r="219" spans="1:7" x14ac:dyDescent="0.3">
      <c r="A219" s="6">
        <v>44702</v>
      </c>
      <c r="B219" s="7">
        <v>8.25</v>
      </c>
      <c r="C219" s="7">
        <v>0</v>
      </c>
      <c r="D219" s="7">
        <v>8.25</v>
      </c>
      <c r="E219" s="8" t="s">
        <v>91</v>
      </c>
      <c r="F219" s="4" t="s">
        <v>201</v>
      </c>
      <c r="G219" s="4" t="s">
        <v>210</v>
      </c>
    </row>
    <row r="220" spans="1:7" x14ac:dyDescent="0.3">
      <c r="A220" s="6">
        <v>44704</v>
      </c>
      <c r="B220" s="7">
        <v>2</v>
      </c>
      <c r="C220" s="7">
        <v>0</v>
      </c>
      <c r="D220" s="7">
        <v>2</v>
      </c>
      <c r="E220" s="8" t="s">
        <v>94</v>
      </c>
      <c r="F220" s="4" t="s">
        <v>201</v>
      </c>
      <c r="G220" s="4" t="s">
        <v>210</v>
      </c>
    </row>
    <row r="221" spans="1:7" x14ac:dyDescent="0.3">
      <c r="A221" s="6">
        <v>44704</v>
      </c>
      <c r="B221" s="7">
        <v>261.14999999999998</v>
      </c>
      <c r="C221" s="7">
        <v>19.88</v>
      </c>
      <c r="D221" s="7">
        <v>281.02999999999997</v>
      </c>
      <c r="E221" s="8" t="s">
        <v>95</v>
      </c>
      <c r="F221" s="4" t="s">
        <v>199</v>
      </c>
      <c r="G221" s="4" t="s">
        <v>200</v>
      </c>
    </row>
    <row r="222" spans="1:7" x14ac:dyDescent="0.3">
      <c r="A222" s="6">
        <v>44708</v>
      </c>
      <c r="B222" s="7">
        <v>6.17</v>
      </c>
      <c r="C222" s="7">
        <v>0</v>
      </c>
      <c r="D222" s="7">
        <v>6.17</v>
      </c>
      <c r="E222" s="8" t="s">
        <v>91</v>
      </c>
      <c r="F222" s="4" t="s">
        <v>199</v>
      </c>
      <c r="G222" s="4" t="s">
        <v>200</v>
      </c>
    </row>
    <row r="223" spans="1:7" x14ac:dyDescent="0.3">
      <c r="A223" s="6">
        <v>44708</v>
      </c>
      <c r="B223" s="7">
        <v>1.47</v>
      </c>
      <c r="C223" s="7">
        <v>0</v>
      </c>
      <c r="D223" s="7">
        <v>1.47</v>
      </c>
      <c r="E223" s="8" t="s">
        <v>89</v>
      </c>
      <c r="F223" s="4" t="s">
        <v>199</v>
      </c>
      <c r="G223" s="4" t="s">
        <v>200</v>
      </c>
    </row>
    <row r="224" spans="1:7" x14ac:dyDescent="0.3">
      <c r="A224" s="6">
        <v>44709</v>
      </c>
      <c r="B224" s="7">
        <v>6.95</v>
      </c>
      <c r="C224" s="7">
        <v>0</v>
      </c>
      <c r="D224" s="7">
        <v>6.95</v>
      </c>
      <c r="E224" s="8" t="s">
        <v>91</v>
      </c>
      <c r="F224" s="4" t="s">
        <v>199</v>
      </c>
      <c r="G224" s="4" t="s">
        <v>200</v>
      </c>
    </row>
    <row r="225" spans="1:7" x14ac:dyDescent="0.3">
      <c r="A225" s="6">
        <v>44709</v>
      </c>
      <c r="B225" s="7">
        <v>7.84</v>
      </c>
      <c r="C225" s="7">
        <v>0</v>
      </c>
      <c r="D225" s="7">
        <v>7.84</v>
      </c>
      <c r="E225" s="8" t="s">
        <v>89</v>
      </c>
      <c r="F225" s="4" t="s">
        <v>199</v>
      </c>
      <c r="G225" s="4" t="s">
        <v>200</v>
      </c>
    </row>
    <row r="226" spans="1:7" x14ac:dyDescent="0.3">
      <c r="A226" s="6">
        <v>44701</v>
      </c>
      <c r="B226" s="7">
        <v>424.28</v>
      </c>
      <c r="C226" s="7">
        <v>0</v>
      </c>
      <c r="D226" s="7">
        <v>424.28</v>
      </c>
      <c r="E226" s="8" t="s">
        <v>96</v>
      </c>
      <c r="F226" s="4" t="s">
        <v>201</v>
      </c>
      <c r="G226" s="4" t="s">
        <v>202</v>
      </c>
    </row>
    <row r="227" spans="1:7" x14ac:dyDescent="0.3">
      <c r="A227" s="6">
        <v>44701</v>
      </c>
      <c r="B227" s="7">
        <v>5.39</v>
      </c>
      <c r="C227" s="7">
        <v>0</v>
      </c>
      <c r="D227" s="7">
        <v>5.39</v>
      </c>
      <c r="E227" s="8" t="s">
        <v>97</v>
      </c>
      <c r="F227" s="4" t="s">
        <v>201</v>
      </c>
      <c r="G227" s="4" t="s">
        <v>127</v>
      </c>
    </row>
    <row r="228" spans="1:7" x14ac:dyDescent="0.3">
      <c r="A228" s="6">
        <v>44706</v>
      </c>
      <c r="B228" s="7">
        <v>2</v>
      </c>
      <c r="C228" s="7">
        <v>0</v>
      </c>
      <c r="D228" s="7">
        <v>2</v>
      </c>
      <c r="E228" s="8" t="s">
        <v>98</v>
      </c>
      <c r="F228" s="4" t="s">
        <v>201</v>
      </c>
      <c r="G228" s="4" t="s">
        <v>160</v>
      </c>
    </row>
    <row r="229" spans="1:7" x14ac:dyDescent="0.3">
      <c r="A229" s="6">
        <v>44686</v>
      </c>
      <c r="B229" s="7">
        <v>35.82</v>
      </c>
      <c r="C229" s="7">
        <v>7.17</v>
      </c>
      <c r="D229" s="7">
        <v>42.99</v>
      </c>
      <c r="E229" s="8" t="s">
        <v>13</v>
      </c>
      <c r="F229" s="4" t="s">
        <v>211</v>
      </c>
      <c r="G229" s="4" t="s">
        <v>127</v>
      </c>
    </row>
    <row r="230" spans="1:7" x14ac:dyDescent="0.3">
      <c r="A230" s="6">
        <v>44696</v>
      </c>
      <c r="B230" s="7">
        <v>17.260000000000002</v>
      </c>
      <c r="C230" s="7">
        <v>3.46</v>
      </c>
      <c r="D230" s="7">
        <v>20.72</v>
      </c>
      <c r="E230" s="8" t="s">
        <v>13</v>
      </c>
      <c r="F230" s="4" t="s">
        <v>212</v>
      </c>
      <c r="G230" s="4" t="s">
        <v>127</v>
      </c>
    </row>
    <row r="231" spans="1:7" x14ac:dyDescent="0.3">
      <c r="A231" s="6">
        <v>44696</v>
      </c>
      <c r="B231" s="7">
        <v>22.92</v>
      </c>
      <c r="C231" s="7">
        <v>4.58</v>
      </c>
      <c r="D231" s="7">
        <v>27.5</v>
      </c>
      <c r="E231" s="8" t="s">
        <v>13</v>
      </c>
      <c r="F231" s="4" t="s">
        <v>212</v>
      </c>
      <c r="G231" s="4" t="s">
        <v>127</v>
      </c>
    </row>
    <row r="232" spans="1:7" x14ac:dyDescent="0.3">
      <c r="A232" s="6">
        <v>44700</v>
      </c>
      <c r="B232" s="7">
        <v>6.08</v>
      </c>
      <c r="C232" s="7">
        <v>1.22</v>
      </c>
      <c r="D232" s="7">
        <v>7.3</v>
      </c>
      <c r="E232" s="8" t="s">
        <v>13</v>
      </c>
      <c r="F232" s="4" t="s">
        <v>213</v>
      </c>
      <c r="G232" s="4" t="s">
        <v>127</v>
      </c>
    </row>
    <row r="233" spans="1:7" x14ac:dyDescent="0.3">
      <c r="A233" s="1">
        <v>44713</v>
      </c>
      <c r="B233" s="2">
        <v>37.1</v>
      </c>
      <c r="C233" s="2">
        <v>0</v>
      </c>
      <c r="D233" s="2">
        <v>37.1</v>
      </c>
      <c r="E233" s="3" t="s">
        <v>12</v>
      </c>
      <c r="F233" s="4" t="s">
        <v>141</v>
      </c>
      <c r="G233" s="4" t="s">
        <v>135</v>
      </c>
    </row>
    <row r="234" spans="1:7" x14ac:dyDescent="0.3">
      <c r="A234" s="18">
        <v>44685</v>
      </c>
      <c r="B234" s="7">
        <v>63</v>
      </c>
      <c r="C234" s="7">
        <v>0</v>
      </c>
      <c r="D234" s="7">
        <v>63</v>
      </c>
      <c r="E234" s="8" t="s">
        <v>99</v>
      </c>
      <c r="F234" s="4" t="s">
        <v>125</v>
      </c>
      <c r="G234" s="4" t="s">
        <v>126</v>
      </c>
    </row>
    <row r="235" spans="1:7" x14ac:dyDescent="0.3">
      <c r="A235" s="18">
        <v>44685</v>
      </c>
      <c r="B235" s="7">
        <v>36</v>
      </c>
      <c r="C235" s="7">
        <v>0</v>
      </c>
      <c r="D235" s="7">
        <v>36</v>
      </c>
      <c r="E235" s="8" t="s">
        <v>99</v>
      </c>
      <c r="F235" s="4" t="s">
        <v>125</v>
      </c>
      <c r="G235" s="4" t="s">
        <v>126</v>
      </c>
    </row>
    <row r="236" spans="1:7" x14ac:dyDescent="0.3">
      <c r="A236" s="18">
        <v>44686</v>
      </c>
      <c r="B236" s="7">
        <v>418.43</v>
      </c>
      <c r="C236" s="7">
        <v>0</v>
      </c>
      <c r="D236" s="7">
        <v>418.43</v>
      </c>
      <c r="E236" s="8" t="s">
        <v>62</v>
      </c>
      <c r="F236" s="4" t="s">
        <v>125</v>
      </c>
      <c r="G236" s="4" t="s">
        <v>126</v>
      </c>
    </row>
    <row r="237" spans="1:7" x14ac:dyDescent="0.3">
      <c r="A237" s="18">
        <v>44694</v>
      </c>
      <c r="B237" s="7">
        <v>382.44</v>
      </c>
      <c r="C237" s="7">
        <v>76.48</v>
      </c>
      <c r="D237" s="7">
        <v>458.92</v>
      </c>
      <c r="E237" s="8" t="s">
        <v>62</v>
      </c>
      <c r="F237" s="4" t="s">
        <v>125</v>
      </c>
      <c r="G237" s="4" t="s">
        <v>126</v>
      </c>
    </row>
    <row r="238" spans="1:7" x14ac:dyDescent="0.3">
      <c r="A238" s="18">
        <v>44699</v>
      </c>
      <c r="B238" s="7">
        <v>345.9</v>
      </c>
      <c r="C238" s="7">
        <v>69.16</v>
      </c>
      <c r="D238" s="7">
        <v>415.06</v>
      </c>
      <c r="E238" s="8" t="s">
        <v>62</v>
      </c>
      <c r="F238" s="4" t="s">
        <v>125</v>
      </c>
      <c r="G238" s="4" t="s">
        <v>126</v>
      </c>
    </row>
    <row r="239" spans="1:7" x14ac:dyDescent="0.3">
      <c r="A239" s="18">
        <v>44699</v>
      </c>
      <c r="B239" s="7">
        <v>420</v>
      </c>
      <c r="C239" s="7">
        <v>0</v>
      </c>
      <c r="D239" s="7">
        <v>420</v>
      </c>
      <c r="E239" s="8" t="s">
        <v>99</v>
      </c>
      <c r="F239" s="4" t="s">
        <v>125</v>
      </c>
      <c r="G239" s="4" t="s">
        <v>126</v>
      </c>
    </row>
    <row r="240" spans="1:7" x14ac:dyDescent="0.3">
      <c r="A240" s="18">
        <v>44699</v>
      </c>
      <c r="B240" s="7">
        <v>534.04999999999995</v>
      </c>
      <c r="C240" s="7">
        <v>0</v>
      </c>
      <c r="D240" s="7">
        <v>534.04999999999995</v>
      </c>
      <c r="E240" s="8" t="s">
        <v>99</v>
      </c>
      <c r="F240" s="4" t="s">
        <v>125</v>
      </c>
      <c r="G240" s="4" t="s">
        <v>126</v>
      </c>
    </row>
    <row r="241" spans="1:7" x14ac:dyDescent="0.3">
      <c r="A241" s="18">
        <v>44699</v>
      </c>
      <c r="B241" s="7">
        <v>534.04999999999995</v>
      </c>
      <c r="C241" s="7">
        <v>0</v>
      </c>
      <c r="D241" s="7">
        <v>534.04999999999995</v>
      </c>
      <c r="E241" s="8" t="s">
        <v>99</v>
      </c>
      <c r="F241" s="4" t="s">
        <v>125</v>
      </c>
      <c r="G241" s="4" t="s">
        <v>126</v>
      </c>
    </row>
    <row r="242" spans="1:7" x14ac:dyDescent="0.3">
      <c r="A242" s="18">
        <v>44700</v>
      </c>
      <c r="B242" s="7">
        <v>379.89</v>
      </c>
      <c r="C242" s="7">
        <v>75.97</v>
      </c>
      <c r="D242" s="7">
        <v>455.86</v>
      </c>
      <c r="E242" s="8" t="s">
        <v>62</v>
      </c>
      <c r="F242" s="4" t="s">
        <v>125</v>
      </c>
      <c r="G242" s="4" t="s">
        <v>126</v>
      </c>
    </row>
    <row r="243" spans="1:7" x14ac:dyDescent="0.3">
      <c r="A243" s="18">
        <v>44706</v>
      </c>
      <c r="B243" s="7">
        <v>583.07000000000005</v>
      </c>
      <c r="C243" s="7">
        <v>116.57</v>
      </c>
      <c r="D243" s="7">
        <v>699.64</v>
      </c>
      <c r="E243" s="8" t="s">
        <v>62</v>
      </c>
      <c r="F243" s="4" t="s">
        <v>125</v>
      </c>
      <c r="G243" s="4" t="s">
        <v>126</v>
      </c>
    </row>
    <row r="244" spans="1:7" x14ac:dyDescent="0.3">
      <c r="A244" s="18">
        <v>44707</v>
      </c>
      <c r="B244" s="7">
        <v>461</v>
      </c>
      <c r="C244" s="7">
        <v>0</v>
      </c>
      <c r="D244" s="7">
        <v>461</v>
      </c>
      <c r="E244" s="8" t="s">
        <v>99</v>
      </c>
      <c r="F244" s="4" t="s">
        <v>125</v>
      </c>
      <c r="G244" s="4" t="s">
        <v>126</v>
      </c>
    </row>
    <row r="245" spans="1:7" x14ac:dyDescent="0.3">
      <c r="A245" s="6">
        <v>44688</v>
      </c>
      <c r="B245" s="7">
        <v>83.08</v>
      </c>
      <c r="C245" s="7">
        <v>16.62</v>
      </c>
      <c r="D245" s="7">
        <v>99.7</v>
      </c>
      <c r="E245" s="8" t="s">
        <v>82</v>
      </c>
      <c r="F245" s="4" t="s">
        <v>214</v>
      </c>
      <c r="G245" s="4" t="s">
        <v>136</v>
      </c>
    </row>
    <row r="246" spans="1:7" x14ac:dyDescent="0.3">
      <c r="A246" s="6">
        <v>44698</v>
      </c>
      <c r="B246" s="10">
        <v>26.6</v>
      </c>
      <c r="C246" s="10">
        <v>0</v>
      </c>
      <c r="D246" s="10">
        <v>26.6</v>
      </c>
      <c r="E246" s="8" t="s">
        <v>82</v>
      </c>
      <c r="F246" s="4" t="s">
        <v>192</v>
      </c>
      <c r="G246" s="4" t="s">
        <v>215</v>
      </c>
    </row>
    <row r="247" spans="1:7" x14ac:dyDescent="0.3">
      <c r="A247" s="6">
        <v>44690</v>
      </c>
      <c r="B247" s="10">
        <v>222</v>
      </c>
      <c r="C247" s="10">
        <v>0</v>
      </c>
      <c r="D247" s="10">
        <v>222</v>
      </c>
      <c r="E247" s="8" t="s">
        <v>100</v>
      </c>
      <c r="F247" s="4" t="s">
        <v>192</v>
      </c>
      <c r="G247" s="4" t="s">
        <v>215</v>
      </c>
    </row>
    <row r="248" spans="1:7" x14ac:dyDescent="0.3">
      <c r="A248" s="6">
        <v>44709</v>
      </c>
      <c r="B248" s="10">
        <v>49.94</v>
      </c>
      <c r="C248" s="10">
        <v>0</v>
      </c>
      <c r="D248" s="10">
        <v>49.94</v>
      </c>
      <c r="E248" s="8" t="s">
        <v>13</v>
      </c>
      <c r="F248" s="4" t="s">
        <v>192</v>
      </c>
      <c r="G248" s="4" t="s">
        <v>215</v>
      </c>
    </row>
    <row r="249" spans="1:7" x14ac:dyDescent="0.3">
      <c r="A249" s="6">
        <v>44694</v>
      </c>
      <c r="B249" s="7">
        <v>325</v>
      </c>
      <c r="C249" s="7">
        <v>0</v>
      </c>
      <c r="D249" s="7">
        <v>325</v>
      </c>
      <c r="E249" s="8" t="s">
        <v>101</v>
      </c>
      <c r="F249" s="4" t="s">
        <v>150</v>
      </c>
      <c r="G249" s="4" t="s">
        <v>189</v>
      </c>
    </row>
    <row r="250" spans="1:7" x14ac:dyDescent="0.3">
      <c r="A250" s="6">
        <v>44694</v>
      </c>
      <c r="B250" s="7">
        <v>42.88</v>
      </c>
      <c r="C250" s="7">
        <v>0</v>
      </c>
      <c r="D250" s="7">
        <v>42.88</v>
      </c>
      <c r="E250" s="8" t="s">
        <v>102</v>
      </c>
      <c r="F250" s="4" t="s">
        <v>150</v>
      </c>
      <c r="G250" s="4" t="s">
        <v>127</v>
      </c>
    </row>
    <row r="251" spans="1:7" x14ac:dyDescent="0.3">
      <c r="A251" s="6">
        <v>44697</v>
      </c>
      <c r="B251" s="7">
        <v>268.10000000000002</v>
      </c>
      <c r="C251" s="7">
        <v>53.62</v>
      </c>
      <c r="D251" s="7">
        <v>321.72000000000003</v>
      </c>
      <c r="E251" s="8" t="s">
        <v>103</v>
      </c>
      <c r="F251" s="4" t="s">
        <v>150</v>
      </c>
      <c r="G251" s="4" t="s">
        <v>127</v>
      </c>
    </row>
    <row r="252" spans="1:7" x14ac:dyDescent="0.3">
      <c r="A252" s="1">
        <v>44685</v>
      </c>
      <c r="B252" s="2">
        <v>15.98</v>
      </c>
      <c r="C252" s="2">
        <v>0</v>
      </c>
      <c r="D252" s="2">
        <v>15.98</v>
      </c>
      <c r="E252" s="3" t="s">
        <v>13</v>
      </c>
      <c r="F252" s="4" t="s">
        <v>134</v>
      </c>
      <c r="G252" s="4" t="s">
        <v>127</v>
      </c>
    </row>
    <row r="253" spans="1:7" x14ac:dyDescent="0.3">
      <c r="A253" s="1">
        <v>44686</v>
      </c>
      <c r="B253" s="2">
        <v>76.540000000000006</v>
      </c>
      <c r="C253" s="2">
        <v>0</v>
      </c>
      <c r="D253" s="2">
        <v>76.540000000000006</v>
      </c>
      <c r="E253" s="3" t="s">
        <v>13</v>
      </c>
      <c r="F253" s="4" t="s">
        <v>134</v>
      </c>
      <c r="G253" s="4" t="s">
        <v>127</v>
      </c>
    </row>
    <row r="254" spans="1:7" x14ac:dyDescent="0.3">
      <c r="A254" s="1">
        <v>44686</v>
      </c>
      <c r="B254" s="2">
        <v>5.99</v>
      </c>
      <c r="C254" s="2">
        <v>0</v>
      </c>
      <c r="D254" s="2">
        <v>5.99</v>
      </c>
      <c r="E254" s="3" t="s">
        <v>13</v>
      </c>
      <c r="F254" s="4" t="s">
        <v>134</v>
      </c>
      <c r="G254" s="4" t="s">
        <v>127</v>
      </c>
    </row>
    <row r="255" spans="1:7" x14ac:dyDescent="0.3">
      <c r="A255" s="1">
        <v>44700</v>
      </c>
      <c r="B255" s="2">
        <v>13.86</v>
      </c>
      <c r="C255" s="2">
        <v>0</v>
      </c>
      <c r="D255" s="2">
        <v>13.86</v>
      </c>
      <c r="E255" s="3" t="s">
        <v>82</v>
      </c>
      <c r="F255" s="4" t="s">
        <v>134</v>
      </c>
      <c r="G255" s="4" t="s">
        <v>127</v>
      </c>
    </row>
    <row r="256" spans="1:7" x14ac:dyDescent="0.3">
      <c r="A256" s="1">
        <v>44704</v>
      </c>
      <c r="B256" s="2">
        <v>34.5</v>
      </c>
      <c r="C256" s="2">
        <v>0</v>
      </c>
      <c r="D256" s="2">
        <v>34.5</v>
      </c>
      <c r="E256" s="3" t="s">
        <v>104</v>
      </c>
      <c r="F256" s="4" t="s">
        <v>216</v>
      </c>
      <c r="G256" s="4" t="s">
        <v>135</v>
      </c>
    </row>
    <row r="257" spans="1:7" x14ac:dyDescent="0.3">
      <c r="A257" s="1">
        <v>44686</v>
      </c>
      <c r="B257" s="2">
        <v>124.92</v>
      </c>
      <c r="C257" s="2">
        <v>24.98</v>
      </c>
      <c r="D257" s="2">
        <v>149.9</v>
      </c>
      <c r="E257" s="3" t="s">
        <v>62</v>
      </c>
      <c r="F257" s="4" t="s">
        <v>155</v>
      </c>
      <c r="G257" s="4" t="s">
        <v>217</v>
      </c>
    </row>
    <row r="258" spans="1:7" x14ac:dyDescent="0.3">
      <c r="A258" s="1">
        <v>44698</v>
      </c>
      <c r="B258" s="2">
        <v>33.979999999999997</v>
      </c>
      <c r="C258" s="2">
        <v>6.8</v>
      </c>
      <c r="D258" s="2">
        <v>40.78</v>
      </c>
      <c r="E258" s="3" t="s">
        <v>62</v>
      </c>
      <c r="F258" s="4" t="s">
        <v>155</v>
      </c>
      <c r="G258" s="4" t="s">
        <v>217</v>
      </c>
    </row>
    <row r="259" spans="1:7" x14ac:dyDescent="0.3">
      <c r="A259" s="1">
        <v>44704</v>
      </c>
      <c r="B259" s="2">
        <v>32</v>
      </c>
      <c r="C259" s="2">
        <v>0</v>
      </c>
      <c r="D259" s="2">
        <v>32</v>
      </c>
      <c r="E259" s="3" t="s">
        <v>105</v>
      </c>
      <c r="F259" s="4" t="s">
        <v>128</v>
      </c>
      <c r="G259" s="4" t="s">
        <v>137</v>
      </c>
    </row>
    <row r="260" spans="1:7" x14ac:dyDescent="0.3">
      <c r="A260" s="1">
        <v>44704</v>
      </c>
      <c r="B260" s="2">
        <v>10</v>
      </c>
      <c r="C260" s="2">
        <v>0</v>
      </c>
      <c r="D260" s="2">
        <v>10</v>
      </c>
      <c r="E260" s="3" t="s">
        <v>105</v>
      </c>
      <c r="F260" s="4" t="s">
        <v>128</v>
      </c>
      <c r="G260" s="4" t="s">
        <v>137</v>
      </c>
    </row>
    <row r="261" spans="1:7" x14ac:dyDescent="0.3">
      <c r="A261" s="1">
        <v>44712</v>
      </c>
      <c r="B261" s="2">
        <v>3141.48</v>
      </c>
      <c r="C261" s="2">
        <v>628.29999999999995</v>
      </c>
      <c r="D261" s="2">
        <v>3769.78</v>
      </c>
      <c r="E261" s="3" t="s">
        <v>106</v>
      </c>
      <c r="F261" s="4" t="s">
        <v>161</v>
      </c>
      <c r="G261" s="4" t="s">
        <v>193</v>
      </c>
    </row>
    <row r="262" spans="1:7" x14ac:dyDescent="0.3">
      <c r="A262" s="6">
        <v>44692</v>
      </c>
      <c r="B262" s="7">
        <v>74.2</v>
      </c>
      <c r="C262" s="7">
        <v>0</v>
      </c>
      <c r="D262" s="7">
        <v>74.2</v>
      </c>
      <c r="E262" s="8" t="s">
        <v>107</v>
      </c>
      <c r="F262" s="4" t="s">
        <v>139</v>
      </c>
      <c r="G262" s="4" t="s">
        <v>215</v>
      </c>
    </row>
    <row r="263" spans="1:7" x14ac:dyDescent="0.3">
      <c r="A263" s="6">
        <v>44692</v>
      </c>
      <c r="B263" s="7">
        <v>22</v>
      </c>
      <c r="C263" s="2">
        <v>0</v>
      </c>
      <c r="D263" s="7">
        <v>22</v>
      </c>
      <c r="E263" s="8" t="s">
        <v>108</v>
      </c>
      <c r="F263" s="4" t="s">
        <v>139</v>
      </c>
      <c r="G263" s="4" t="s">
        <v>215</v>
      </c>
    </row>
    <row r="264" spans="1:7" x14ac:dyDescent="0.3">
      <c r="A264" s="6">
        <v>44692</v>
      </c>
      <c r="B264" s="7">
        <v>24</v>
      </c>
      <c r="C264" s="2">
        <v>0</v>
      </c>
      <c r="D264" s="7">
        <v>24</v>
      </c>
      <c r="E264" s="8" t="s">
        <v>109</v>
      </c>
      <c r="F264" s="4" t="s">
        <v>139</v>
      </c>
      <c r="G264" s="4" t="s">
        <v>215</v>
      </c>
    </row>
    <row r="265" spans="1:7" x14ac:dyDescent="0.3">
      <c r="A265" s="6">
        <v>44692</v>
      </c>
      <c r="B265" s="7">
        <v>30</v>
      </c>
      <c r="C265" s="7">
        <v>0</v>
      </c>
      <c r="D265" s="7">
        <v>30</v>
      </c>
      <c r="E265" s="8" t="s">
        <v>110</v>
      </c>
      <c r="F265" s="4" t="s">
        <v>139</v>
      </c>
      <c r="G265" s="4" t="s">
        <v>215</v>
      </c>
    </row>
    <row r="266" spans="1:7" x14ac:dyDescent="0.3">
      <c r="A266" s="6">
        <v>44703</v>
      </c>
      <c r="B266" s="7">
        <v>190</v>
      </c>
      <c r="C266" s="7">
        <v>0</v>
      </c>
      <c r="D266" s="7">
        <v>190</v>
      </c>
      <c r="E266" s="8" t="s">
        <v>111</v>
      </c>
      <c r="F266" s="4" t="s">
        <v>156</v>
      </c>
      <c r="G266" s="4" t="s">
        <v>217</v>
      </c>
    </row>
    <row r="267" spans="1:7" x14ac:dyDescent="0.3">
      <c r="A267" s="6">
        <v>44698</v>
      </c>
      <c r="B267" s="7">
        <v>15.96</v>
      </c>
      <c r="C267" s="2">
        <v>0</v>
      </c>
      <c r="D267" s="7">
        <v>15.96</v>
      </c>
      <c r="E267" s="8" t="s">
        <v>13</v>
      </c>
      <c r="F267" s="4" t="s">
        <v>133</v>
      </c>
      <c r="G267" s="4" t="s">
        <v>127</v>
      </c>
    </row>
    <row r="268" spans="1:7" x14ac:dyDescent="0.3">
      <c r="A268" s="6">
        <v>44698</v>
      </c>
      <c r="B268" s="7">
        <v>59.9</v>
      </c>
      <c r="C268" s="2">
        <v>0</v>
      </c>
      <c r="D268" s="7">
        <v>59.9</v>
      </c>
      <c r="E268" s="8" t="s">
        <v>13</v>
      </c>
      <c r="F268" s="4" t="s">
        <v>133</v>
      </c>
      <c r="G268" s="4" t="s">
        <v>127</v>
      </c>
    </row>
    <row r="269" spans="1:7" x14ac:dyDescent="0.3">
      <c r="A269" s="6">
        <v>44699</v>
      </c>
      <c r="B269" s="7">
        <v>4.99</v>
      </c>
      <c r="C269" s="7">
        <v>0</v>
      </c>
      <c r="D269" s="7">
        <v>4.99</v>
      </c>
      <c r="E269" s="8" t="s">
        <v>13</v>
      </c>
      <c r="F269" s="4" t="s">
        <v>218</v>
      </c>
      <c r="G269" s="4" t="s">
        <v>127</v>
      </c>
    </row>
    <row r="270" spans="1:7" x14ac:dyDescent="0.3">
      <c r="A270" s="6">
        <v>44699</v>
      </c>
      <c r="B270" s="7">
        <v>14.97</v>
      </c>
      <c r="C270" s="7">
        <v>0</v>
      </c>
      <c r="D270" s="7">
        <v>14.97</v>
      </c>
      <c r="E270" s="8" t="s">
        <v>13</v>
      </c>
      <c r="F270" s="4" t="s">
        <v>218</v>
      </c>
      <c r="G270" s="4" t="s">
        <v>127</v>
      </c>
    </row>
    <row r="271" spans="1:7" x14ac:dyDescent="0.3">
      <c r="A271" s="6">
        <v>44699</v>
      </c>
      <c r="B271" s="7">
        <v>12.49</v>
      </c>
      <c r="C271" s="7">
        <v>2.5</v>
      </c>
      <c r="D271" s="7">
        <v>14.99</v>
      </c>
      <c r="E271" s="8" t="s">
        <v>13</v>
      </c>
      <c r="F271" s="4" t="s">
        <v>218</v>
      </c>
      <c r="G271" s="4" t="s">
        <v>127</v>
      </c>
    </row>
    <row r="272" spans="1:7" x14ac:dyDescent="0.3">
      <c r="A272" s="6">
        <v>44699</v>
      </c>
      <c r="B272" s="7">
        <v>8.32</v>
      </c>
      <c r="C272" s="7">
        <v>1.66</v>
      </c>
      <c r="D272" s="7">
        <v>9.98</v>
      </c>
      <c r="E272" s="8" t="s">
        <v>13</v>
      </c>
      <c r="F272" s="4" t="s">
        <v>218</v>
      </c>
      <c r="G272" s="4" t="s">
        <v>127</v>
      </c>
    </row>
    <row r="273" spans="1:7" x14ac:dyDescent="0.3">
      <c r="A273" s="6">
        <v>44699</v>
      </c>
      <c r="B273" s="7">
        <v>239</v>
      </c>
      <c r="C273" s="7">
        <v>0</v>
      </c>
      <c r="D273" s="7">
        <v>239</v>
      </c>
      <c r="E273" s="8" t="s">
        <v>112</v>
      </c>
      <c r="F273" s="4" t="s">
        <v>161</v>
      </c>
      <c r="G273" s="4" t="s">
        <v>217</v>
      </c>
    </row>
    <row r="274" spans="1:7" x14ac:dyDescent="0.3">
      <c r="A274" s="6">
        <v>44699</v>
      </c>
      <c r="B274" s="7">
        <v>39.979999999999997</v>
      </c>
      <c r="C274" s="7">
        <v>7.99</v>
      </c>
      <c r="D274" s="7">
        <v>47.97</v>
      </c>
      <c r="E274" s="8" t="s">
        <v>13</v>
      </c>
      <c r="F274" s="4" t="s">
        <v>218</v>
      </c>
      <c r="G274" s="4" t="s">
        <v>127</v>
      </c>
    </row>
    <row r="275" spans="1:7" x14ac:dyDescent="0.3">
      <c r="A275" s="6">
        <v>44699</v>
      </c>
      <c r="B275" s="7">
        <v>37.799999999999997</v>
      </c>
      <c r="C275" s="7">
        <v>7.57</v>
      </c>
      <c r="D275" s="7">
        <v>45.37</v>
      </c>
      <c r="E275" s="8" t="s">
        <v>13</v>
      </c>
      <c r="F275" s="4" t="s">
        <v>218</v>
      </c>
      <c r="G275" s="4" t="s">
        <v>127</v>
      </c>
    </row>
    <row r="276" spans="1:7" x14ac:dyDescent="0.3">
      <c r="A276" s="6">
        <v>44699</v>
      </c>
      <c r="B276" s="7">
        <v>29.54</v>
      </c>
      <c r="C276" s="7">
        <v>5.92</v>
      </c>
      <c r="D276" s="7">
        <v>35.46</v>
      </c>
      <c r="E276" s="8" t="s">
        <v>13</v>
      </c>
      <c r="F276" s="4" t="s">
        <v>218</v>
      </c>
      <c r="G276" s="4" t="s">
        <v>127</v>
      </c>
    </row>
    <row r="277" spans="1:7" x14ac:dyDescent="0.3">
      <c r="A277" s="6">
        <v>44704</v>
      </c>
      <c r="B277" s="7">
        <v>25</v>
      </c>
      <c r="C277" s="7">
        <v>5</v>
      </c>
      <c r="D277" s="7">
        <v>30</v>
      </c>
      <c r="E277" s="8" t="s">
        <v>229</v>
      </c>
      <c r="F277" s="4" t="s">
        <v>191</v>
      </c>
      <c r="G277" s="4" t="s">
        <v>217</v>
      </c>
    </row>
    <row r="278" spans="1:7" x14ac:dyDescent="0.3">
      <c r="A278" s="25">
        <v>44685</v>
      </c>
      <c r="B278" s="12">
        <v>67.25</v>
      </c>
      <c r="C278" s="12">
        <v>13.45</v>
      </c>
      <c r="D278" s="26">
        <v>80.7</v>
      </c>
      <c r="E278" s="13" t="s">
        <v>113</v>
      </c>
      <c r="F278" s="4" t="s">
        <v>219</v>
      </c>
      <c r="G278" s="4" t="s">
        <v>127</v>
      </c>
    </row>
    <row r="279" spans="1:7" x14ac:dyDescent="0.3">
      <c r="A279" s="25">
        <v>44687</v>
      </c>
      <c r="B279" s="12">
        <v>16.09</v>
      </c>
      <c r="C279" s="12">
        <v>3.22</v>
      </c>
      <c r="D279" s="26">
        <v>19.309999999999999</v>
      </c>
      <c r="E279" s="13" t="s">
        <v>21</v>
      </c>
      <c r="F279" s="4" t="s">
        <v>220</v>
      </c>
      <c r="G279" s="4" t="s">
        <v>127</v>
      </c>
    </row>
    <row r="280" spans="1:7" x14ac:dyDescent="0.3">
      <c r="A280" s="25">
        <v>44699</v>
      </c>
      <c r="B280" s="12">
        <v>41.88</v>
      </c>
      <c r="C280" s="12">
        <v>8.3699999999999992</v>
      </c>
      <c r="D280" s="26">
        <v>50.25</v>
      </c>
      <c r="E280" s="13" t="s">
        <v>114</v>
      </c>
      <c r="F280" s="4" t="s">
        <v>221</v>
      </c>
      <c r="G280" s="4" t="s">
        <v>127</v>
      </c>
    </row>
    <row r="281" spans="1:7" x14ac:dyDescent="0.3">
      <c r="A281" s="25">
        <v>44711</v>
      </c>
      <c r="B281" s="12">
        <v>292.5</v>
      </c>
      <c r="C281" s="12">
        <v>0</v>
      </c>
      <c r="D281" s="26">
        <v>292.5</v>
      </c>
      <c r="E281" s="13" t="s">
        <v>115</v>
      </c>
      <c r="F281" s="4" t="s">
        <v>222</v>
      </c>
      <c r="G281" s="4" t="s">
        <v>128</v>
      </c>
    </row>
    <row r="282" spans="1:7" x14ac:dyDescent="0.3">
      <c r="A282" s="25">
        <v>44704</v>
      </c>
      <c r="B282" s="12">
        <v>206.85</v>
      </c>
      <c r="C282" s="13">
        <v>41.37</v>
      </c>
      <c r="D282" s="26">
        <v>248.22</v>
      </c>
      <c r="E282" s="13" t="s">
        <v>116</v>
      </c>
      <c r="F282" s="4" t="s">
        <v>223</v>
      </c>
      <c r="G282" s="4" t="s">
        <v>127</v>
      </c>
    </row>
    <row r="283" spans="1:7" x14ac:dyDescent="0.3">
      <c r="A283" s="6">
        <v>44694</v>
      </c>
      <c r="B283" s="14">
        <v>22.55</v>
      </c>
      <c r="C283" s="14">
        <v>4.5199999999999996</v>
      </c>
      <c r="D283" s="14">
        <v>27.07</v>
      </c>
      <c r="E283" s="8" t="s">
        <v>117</v>
      </c>
      <c r="F283" s="4" t="s">
        <v>224</v>
      </c>
      <c r="G283" s="4" t="s">
        <v>127</v>
      </c>
    </row>
    <row r="284" spans="1:7" x14ac:dyDescent="0.3">
      <c r="A284" s="27">
        <v>44691</v>
      </c>
      <c r="B284" s="28">
        <v>29.94</v>
      </c>
      <c r="C284" s="28">
        <v>0</v>
      </c>
      <c r="D284" s="28">
        <v>29.94</v>
      </c>
      <c r="E284" s="29" t="s">
        <v>118</v>
      </c>
      <c r="F284" s="4" t="s">
        <v>225</v>
      </c>
      <c r="G284" s="4" t="s">
        <v>127</v>
      </c>
    </row>
    <row r="285" spans="1:7" x14ac:dyDescent="0.3">
      <c r="A285" s="18">
        <v>44680</v>
      </c>
      <c r="B285" s="7">
        <v>33.1</v>
      </c>
      <c r="C285" s="7">
        <v>6.62</v>
      </c>
      <c r="D285" s="7">
        <v>39.72</v>
      </c>
      <c r="E285" s="8" t="s">
        <v>119</v>
      </c>
      <c r="F285" s="4" t="s">
        <v>167</v>
      </c>
      <c r="G285" s="4" t="s">
        <v>202</v>
      </c>
    </row>
    <row r="286" spans="1:7" x14ac:dyDescent="0.3">
      <c r="A286" s="18">
        <v>44694</v>
      </c>
      <c r="B286" s="7">
        <v>53.95</v>
      </c>
      <c r="C286" s="7">
        <v>0</v>
      </c>
      <c r="D286" s="7">
        <v>53.95</v>
      </c>
      <c r="E286" s="8" t="s">
        <v>120</v>
      </c>
      <c r="F286" s="4" t="s">
        <v>226</v>
      </c>
      <c r="G286" s="4" t="s">
        <v>227</v>
      </c>
    </row>
    <row r="287" spans="1:7" x14ac:dyDescent="0.3">
      <c r="A287" s="18">
        <v>44699</v>
      </c>
      <c r="B287" s="7">
        <v>79</v>
      </c>
      <c r="C287" s="7">
        <v>0</v>
      </c>
      <c r="D287" s="7">
        <v>79</v>
      </c>
      <c r="E287" s="8" t="s">
        <v>121</v>
      </c>
      <c r="F287" s="4" t="s">
        <v>226</v>
      </c>
      <c r="G287" s="4" t="s">
        <v>227</v>
      </c>
    </row>
    <row r="288" spans="1:7" x14ac:dyDescent="0.3">
      <c r="A288" s="18">
        <v>44713</v>
      </c>
      <c r="B288" s="7">
        <v>378.9</v>
      </c>
      <c r="C288" s="7">
        <v>0</v>
      </c>
      <c r="D288" s="7">
        <v>378.9</v>
      </c>
      <c r="E288" s="8" t="s">
        <v>122</v>
      </c>
      <c r="F288" s="4" t="s">
        <v>226</v>
      </c>
      <c r="G288" s="4" t="s">
        <v>227</v>
      </c>
    </row>
    <row r="289" spans="1:7" x14ac:dyDescent="0.3">
      <c r="A289" s="18">
        <v>44686</v>
      </c>
      <c r="B289" s="7">
        <v>11.24</v>
      </c>
      <c r="C289" s="7">
        <v>2.25</v>
      </c>
      <c r="D289" s="7">
        <v>13.49</v>
      </c>
      <c r="E289" s="8" t="s">
        <v>13</v>
      </c>
      <c r="F289" s="4" t="s">
        <v>228</v>
      </c>
      <c r="G289" s="4" t="s">
        <v>149</v>
      </c>
    </row>
    <row r="290" spans="1:7" x14ac:dyDescent="0.3">
      <c r="A290" s="18">
        <v>44690</v>
      </c>
      <c r="B290" s="7">
        <v>91.67</v>
      </c>
      <c r="C290" s="7">
        <v>18.329999999999998</v>
      </c>
      <c r="D290" s="7">
        <v>110</v>
      </c>
      <c r="E290" s="8" t="s">
        <v>123</v>
      </c>
      <c r="F290" s="4" t="s">
        <v>216</v>
      </c>
      <c r="G290" s="4" t="s">
        <v>140</v>
      </c>
    </row>
    <row r="291" spans="1:7" x14ac:dyDescent="0.3">
      <c r="A291" s="18">
        <v>44691</v>
      </c>
      <c r="B291" s="7">
        <v>9.3000000000000007</v>
      </c>
      <c r="C291" s="7">
        <v>1.86</v>
      </c>
      <c r="D291" s="7">
        <v>11.16</v>
      </c>
      <c r="E291" s="8" t="s">
        <v>13</v>
      </c>
      <c r="F291" s="4" t="s">
        <v>141</v>
      </c>
      <c r="G291" s="4" t="s">
        <v>162</v>
      </c>
    </row>
    <row r="292" spans="1:7" x14ac:dyDescent="0.3">
      <c r="A292" s="18">
        <v>44692</v>
      </c>
      <c r="B292" s="7">
        <v>88.5</v>
      </c>
      <c r="C292" s="7">
        <v>17.7</v>
      </c>
      <c r="D292" s="7">
        <v>106.2</v>
      </c>
      <c r="E292" s="8" t="s">
        <v>13</v>
      </c>
      <c r="F292" s="4" t="s">
        <v>148</v>
      </c>
      <c r="G292" s="4" t="s">
        <v>127</v>
      </c>
    </row>
    <row r="293" spans="1:7" x14ac:dyDescent="0.3">
      <c r="A293" s="18">
        <v>44692</v>
      </c>
      <c r="B293" s="7">
        <v>9.9</v>
      </c>
      <c r="C293" s="7">
        <v>1.98</v>
      </c>
      <c r="D293" s="7">
        <v>11.88</v>
      </c>
      <c r="E293" s="8" t="s">
        <v>13</v>
      </c>
      <c r="F293" s="4" t="s">
        <v>228</v>
      </c>
      <c r="G293" s="4" t="s">
        <v>149</v>
      </c>
    </row>
    <row r="294" spans="1:7" x14ac:dyDescent="0.3">
      <c r="A294" s="18">
        <v>44701</v>
      </c>
      <c r="B294" s="7">
        <v>395</v>
      </c>
      <c r="C294" s="7">
        <v>0</v>
      </c>
      <c r="D294" s="7">
        <v>395</v>
      </c>
      <c r="E294" s="8" t="s">
        <v>124</v>
      </c>
      <c r="F294" s="4" t="s">
        <v>228</v>
      </c>
      <c r="G294" s="4" t="s">
        <v>217</v>
      </c>
    </row>
    <row r="295" spans="1:7" x14ac:dyDescent="0.3">
      <c r="A295" s="18">
        <v>44704</v>
      </c>
      <c r="B295" s="7">
        <v>2.4900000000000002</v>
      </c>
      <c r="C295" s="7">
        <v>0.5</v>
      </c>
      <c r="D295" s="7">
        <v>2.99</v>
      </c>
      <c r="E295" s="8" t="s">
        <v>13</v>
      </c>
      <c r="F295" s="4" t="s">
        <v>141</v>
      </c>
      <c r="G295" s="4" t="s">
        <v>162</v>
      </c>
    </row>
    <row r="296" spans="1:7" x14ac:dyDescent="0.3">
      <c r="B296" s="30" t="s">
        <v>128</v>
      </c>
      <c r="C296" s="30" t="s">
        <v>128</v>
      </c>
      <c r="D296" s="30" t="s">
        <v>128</v>
      </c>
    </row>
    <row r="297" spans="1:7" x14ac:dyDescent="0.3">
      <c r="B297" s="30" t="s">
        <v>128</v>
      </c>
      <c r="C297" s="30" t="s">
        <v>128</v>
      </c>
      <c r="D297" s="30" t="s">
        <v>128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0E76DD902874F9819780BD82C19D8" ma:contentTypeVersion="16" ma:contentTypeDescription="Create a new document." ma:contentTypeScope="" ma:versionID="784e5cc94995d4fe56f614634f5d785c">
  <xsd:schema xmlns:xsd="http://www.w3.org/2001/XMLSchema" xmlns:xs="http://www.w3.org/2001/XMLSchema" xmlns:p="http://schemas.microsoft.com/office/2006/metadata/properties" xmlns:ns2="b4a9b921-b2a6-4acf-9a9e-35f54783dbf7" xmlns:ns3="e5d7ad33-a121-4b33-839b-051c8926d75f" targetNamespace="http://schemas.microsoft.com/office/2006/metadata/properties" ma:root="true" ma:fieldsID="fe1d12933786b4d2c995ee250a2b98f0" ns2:_="" ns3:_="">
    <xsd:import namespace="b4a9b921-b2a6-4acf-9a9e-35f54783dbf7"/>
    <xsd:import namespace="e5d7ad33-a121-4b33-839b-051c8926d7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921-b2a6-4acf-9a9e-35f54783db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ce0d0-c994-4e3c-9ad7-7601abb05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7ad33-a121-4b33-839b-051c8926d7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fabd296-35ba-4cba-9e88-ed1770c2a07b}" ma:internalName="TaxCatchAll" ma:showField="CatchAllData" ma:web="e5d7ad33-a121-4b33-839b-051c8926d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a9b921-b2a6-4acf-9a9e-35f54783dbf7">
      <Terms xmlns="http://schemas.microsoft.com/office/infopath/2007/PartnerControls"/>
    </lcf76f155ced4ddcb4097134ff3c332f>
    <TaxCatchAll xmlns="e5d7ad33-a121-4b33-839b-051c8926d75f" xsi:nil="true"/>
    <SharedWithUsers xmlns="e5d7ad33-a121-4b33-839b-051c8926d75f">
      <UserInfo>
        <DisplayName>Alison Gurr</DisplayName>
        <AccountId>322</AccountId>
        <AccountType/>
      </UserInfo>
      <UserInfo>
        <DisplayName>Matthew Robinson</DisplayName>
        <AccountId>323</AccountId>
        <AccountType/>
      </UserInfo>
      <UserInfo>
        <DisplayName>Reece Hannigan</DisplayName>
        <AccountId>321</AccountId>
        <AccountType/>
      </UserInfo>
      <UserInfo>
        <DisplayName>Jun Shek</DisplayName>
        <AccountId>124</AccountId>
        <AccountType/>
      </UserInfo>
      <UserInfo>
        <DisplayName>Emma Morgan</DisplayName>
        <AccountId>16</AccountId>
        <AccountType/>
      </UserInfo>
      <UserInfo>
        <DisplayName>Lillie Wadhams</DisplayName>
        <AccountId>17</AccountId>
        <AccountType/>
      </UserInfo>
      <UserInfo>
        <DisplayName>Alicia Warman</DisplayName>
        <AccountId>292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AA16549-9898-4C4C-A6C4-D881157C10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939D88-B7F3-4755-B711-6D49C4B16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9b921-b2a6-4acf-9a9e-35f54783dbf7"/>
    <ds:schemaRef ds:uri="e5d7ad33-a121-4b33-839b-051c8926d7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ED1BE0-12E5-4736-9E64-07F774FB71A4}">
  <ds:schemaRefs>
    <ds:schemaRef ds:uri="http://schemas.microsoft.com/office/2006/metadata/properties"/>
    <ds:schemaRef ds:uri="http://schemas.microsoft.com/office/infopath/2007/PartnerControls"/>
    <ds:schemaRef ds:uri="b4a9b921-b2a6-4acf-9a9e-35f54783dbf7"/>
    <ds:schemaRef ds:uri="e5d7ad33-a121-4b33-839b-051c8926d7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Lillie Wadhams</dc:creator>
  <cp:keywords/>
  <dc:description/>
  <cp:lastModifiedBy>Emma Morgan</cp:lastModifiedBy>
  <cp:revision/>
  <cp:lastPrinted>2022-12-05T13:14:50Z</cp:lastPrinted>
  <dcterms:created xsi:type="dcterms:W3CDTF">2022-06-22T15:19:34Z</dcterms:created>
  <dcterms:modified xsi:type="dcterms:W3CDTF">2022-12-05T13:14:55Z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0x0101005D90E76DD902874F9819780BD82C19D8</vt:lpwstr>
  </property>
  <property fmtid="{D5CDD505-2E9C-101B-9397-08002B2CF9AE}" pid="3" name="MediaServiceImageTags">
    <vt:lpwstr/>
  </property>
  <property fmtid="{D5CDD505-2E9C-101B-9397-08002B2CF9AE}" pid="4" name="Order">
    <vt:r8>26676700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